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<sst xmlns="http://schemas.openxmlformats.org/spreadsheetml/2006/main" count="87" uniqueCount="54">
  <si>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濉溪县建委等单位2016年公开招聘事业单位工作人员面试人员拟体检名单</t>
  </si>
  <si>
    <t>序号</t>
  </si>
  <si>
    <t>岗位代码</t>
  </si>
  <si>
    <t>姓名</t>
  </si>
  <si>
    <t>性别</t>
  </si>
  <si>
    <t>考场号</t>
  </si>
  <si>
    <t>座位号</t>
  </si>
  <si>
    <t>准考证号码</t>
  </si>
  <si>
    <t>成绩</t>
  </si>
  <si>
    <t>加分分值</t>
  </si>
  <si>
    <t>合成成绩</t>
  </si>
  <si>
    <t>合成成绩*0.6</t>
  </si>
  <si>
    <t>面试成绩</t>
  </si>
  <si>
    <t>面试成绩*0.4</t>
  </si>
  <si>
    <t>合成总成绩</t>
  </si>
  <si>
    <t>徐晓晓</t>
  </si>
  <si>
    <t>女</t>
  </si>
  <si>
    <t>09</t>
  </si>
  <si>
    <t>13</t>
  </si>
  <si>
    <t>孟凡成</t>
  </si>
  <si>
    <t>男</t>
  </si>
  <si>
    <t>01</t>
  </si>
  <si>
    <t>胡文文</t>
  </si>
  <si>
    <t>12</t>
  </si>
  <si>
    <t>葛湛儒</t>
  </si>
  <si>
    <t>16</t>
  </si>
  <si>
    <t>吴宁</t>
  </si>
  <si>
    <t>02</t>
  </si>
  <si>
    <t>许浩浩</t>
  </si>
  <si>
    <t>15</t>
  </si>
  <si>
    <t>何浩楠</t>
  </si>
  <si>
    <t>20</t>
  </si>
  <si>
    <t>梁旭</t>
  </si>
  <si>
    <t>26</t>
  </si>
  <si>
    <t>唐雪</t>
  </si>
  <si>
    <t>03</t>
  </si>
  <si>
    <t>刘壮</t>
  </si>
  <si>
    <t>04</t>
  </si>
  <si>
    <t>17</t>
  </si>
  <si>
    <t>李凯强</t>
  </si>
  <si>
    <t>07</t>
  </si>
  <si>
    <t>吕孟煜</t>
  </si>
  <si>
    <t>董芳</t>
  </si>
  <si>
    <t>05</t>
  </si>
  <si>
    <t>吕子慧</t>
  </si>
  <si>
    <t>06</t>
  </si>
  <si>
    <t>24</t>
  </si>
  <si>
    <t>蔡阳</t>
  </si>
  <si>
    <t>19</t>
  </si>
  <si>
    <t>李鹏</t>
  </si>
  <si>
    <t>杨晴晴</t>
  </si>
  <si>
    <t>08</t>
  </si>
  <si>
    <t>秦卫龙</t>
  </si>
  <si>
    <t>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</si>
</sst>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3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SheetLayoutView="100" workbookViewId="0" topLeftCell="A1">
      <selection activeCell="C31" sqref="C31"/>
    </sheetView>
  </sheetViews>
  <sheetFormatPr defaultColWidth="9.00390625" defaultRowHeight="14.25"/>
  <cols>
    <col min="1" max="1" width="4.50390625" style="1" customWidth="1"/>
    <col min="2" max="2" width="7.00390625" style="1" customWidth="1"/>
    <col min="3" max="3" width="9.125" style="2" customWidth="1"/>
    <col min="4" max="4" width="3.875" style="2" customWidth="1"/>
    <col min="5" max="5" width="4.25390625" style="3" hidden="1" customWidth="1"/>
    <col min="6" max="6" width="3.875" style="4" hidden="1" customWidth="1"/>
    <col min="7" max="7" width="13.125" style="1" customWidth="1"/>
    <col min="8" max="8" width="5.125" style="1" customWidth="1"/>
    <col min="9" max="9" width="3.75390625" style="1" customWidth="1"/>
    <col min="10" max="10" width="5.625" style="1" customWidth="1"/>
    <col min="11" max="11" width="7.50390625" style="1" customWidth="1"/>
    <col min="12" max="12" width="6.00390625" style="1" customWidth="1"/>
    <col min="13" max="13" width="6.125" style="1" customWidth="1"/>
    <col min="14" max="14" width="7.75390625" style="1" customWidth="1"/>
    <col min="15" max="16384" width="9.00390625" style="5" customWidth="1"/>
  </cols>
  <sheetData>
    <row r="1" spans="1:14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3.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pans="1:14" ht="18.75" customHeight="1">
      <c r="A3" s="7">
        <v>1</v>
      </c>
      <c r="B3" s="7">
        <v>201601</v>
      </c>
      <c r="C3" s="11" t="s">
        <v>15</v>
      </c>
      <c r="D3" s="12" t="s">
        <v>16</v>
      </c>
      <c r="E3" s="9" t="s">
        <v>17</v>
      </c>
      <c r="F3" s="9" t="s">
        <v>18</v>
      </c>
      <c r="G3" s="13" t="str">
        <f>B3&amp;E3&amp;F3</f>
        <v>2016010913</v>
      </c>
      <c r="H3" s="13">
        <v>77.6</v>
      </c>
      <c r="I3" s="15"/>
      <c r="J3" s="13">
        <v>77.6</v>
      </c>
      <c r="K3" s="15">
        <f>J3*0.6</f>
        <v>46.559999999999995</v>
      </c>
      <c r="L3" s="15">
        <v>78.8</v>
      </c>
      <c r="M3" s="15">
        <f>L3*0.4</f>
        <v>31.52</v>
      </c>
      <c r="N3" s="15">
        <f>K3+M3</f>
        <v>78.08</v>
      </c>
    </row>
    <row r="4" spans="1:14" ht="18.75" customHeight="1">
      <c r="A4" s="7">
        <v>2</v>
      </c>
      <c r="B4" s="7">
        <v>201601</v>
      </c>
      <c r="C4" s="11" t="s">
        <v>19</v>
      </c>
      <c r="D4" s="12" t="s">
        <v>20</v>
      </c>
      <c r="E4" s="9" t="s">
        <v>17</v>
      </c>
      <c r="F4" s="9" t="s">
        <v>21</v>
      </c>
      <c r="G4" s="13" t="str">
        <f>B4&amp;E4&amp;F4</f>
        <v>2016010901</v>
      </c>
      <c r="H4" s="13">
        <v>66.8</v>
      </c>
      <c r="I4" s="15"/>
      <c r="J4" s="13">
        <v>66.8</v>
      </c>
      <c r="K4" s="15">
        <f>J4*0.6</f>
        <v>40.08</v>
      </c>
      <c r="L4" s="15">
        <v>73.8</v>
      </c>
      <c r="M4" s="15">
        <f>L4*0.4</f>
        <v>29.52</v>
      </c>
      <c r="N4" s="15">
        <f>K4+M4</f>
        <v>69.6</v>
      </c>
    </row>
    <row r="5" spans="1:14" ht="18.75" customHeight="1">
      <c r="A5" s="7"/>
      <c r="B5" s="7"/>
      <c r="C5" s="8"/>
      <c r="D5" s="8"/>
      <c r="E5" s="9"/>
      <c r="F5" s="10"/>
      <c r="G5" s="7"/>
      <c r="H5" s="7"/>
      <c r="I5" s="15"/>
      <c r="J5" s="15"/>
      <c r="K5" s="15"/>
      <c r="L5" s="15"/>
      <c r="M5" s="15"/>
      <c r="N5" s="15"/>
    </row>
    <row r="6" spans="1:14" ht="18.75">
      <c r="A6" s="7">
        <v>1</v>
      </c>
      <c r="B6" s="7">
        <v>201602</v>
      </c>
      <c r="C6" s="11" t="s">
        <v>22</v>
      </c>
      <c r="D6" s="12" t="s">
        <v>16</v>
      </c>
      <c r="E6" s="9" t="s">
        <v>21</v>
      </c>
      <c r="F6" s="9" t="s">
        <v>23</v>
      </c>
      <c r="G6" s="13" t="str">
        <f>B6&amp;E6&amp;F6</f>
        <v>2016020112</v>
      </c>
      <c r="H6" s="13">
        <v>77.7</v>
      </c>
      <c r="I6" s="15">
        <v>2</v>
      </c>
      <c r="J6" s="15">
        <v>79.7</v>
      </c>
      <c r="K6" s="15">
        <f>J6*0.6</f>
        <v>47.82</v>
      </c>
      <c r="L6" s="15">
        <v>74.8</v>
      </c>
      <c r="M6" s="15">
        <f>L6*0.4</f>
        <v>29.92</v>
      </c>
      <c r="N6" s="15">
        <f>K6+M6</f>
        <v>77.74000000000001</v>
      </c>
    </row>
    <row r="7" spans="1:14" ht="18.75">
      <c r="A7" s="7">
        <v>2</v>
      </c>
      <c r="B7" s="7">
        <v>201602</v>
      </c>
      <c r="C7" s="11" t="s">
        <v>24</v>
      </c>
      <c r="D7" s="12" t="s">
        <v>20</v>
      </c>
      <c r="E7" s="9" t="s">
        <v>21</v>
      </c>
      <c r="F7" s="9" t="s">
        <v>25</v>
      </c>
      <c r="G7" s="13" t="str">
        <f>B7&amp;E7&amp;F7</f>
        <v>2016020116</v>
      </c>
      <c r="H7" s="13">
        <v>74.1</v>
      </c>
      <c r="I7" s="15"/>
      <c r="J7" s="13">
        <v>74.1</v>
      </c>
      <c r="K7" s="15">
        <f>J7*0.6</f>
        <v>44.459999999999994</v>
      </c>
      <c r="L7" s="15">
        <v>75.4</v>
      </c>
      <c r="M7" s="15">
        <f>L7*0.4</f>
        <v>30.160000000000004</v>
      </c>
      <c r="N7" s="15">
        <f>K7+M7</f>
        <v>74.62</v>
      </c>
    </row>
    <row r="8" spans="1:14" ht="18.75">
      <c r="A8" s="7"/>
      <c r="B8" s="7"/>
      <c r="C8" s="11"/>
      <c r="D8" s="12"/>
      <c r="E8" s="9"/>
      <c r="F8" s="9"/>
      <c r="G8" s="13"/>
      <c r="H8" s="13"/>
      <c r="I8" s="15"/>
      <c r="J8" s="13"/>
      <c r="K8" s="15"/>
      <c r="L8" s="15"/>
      <c r="M8" s="15"/>
      <c r="N8" s="15"/>
    </row>
    <row r="9" spans="1:14" ht="18.75">
      <c r="A9" s="7">
        <v>1</v>
      </c>
      <c r="B9" s="7">
        <v>201603</v>
      </c>
      <c r="C9" s="11" t="s">
        <v>26</v>
      </c>
      <c r="D9" s="12" t="s">
        <v>20</v>
      </c>
      <c r="E9" s="9" t="s">
        <v>17</v>
      </c>
      <c r="F9" s="9" t="s">
        <v>27</v>
      </c>
      <c r="G9" s="13" t="str">
        <f>B9&amp;E9&amp;F9</f>
        <v>2016030902</v>
      </c>
      <c r="H9" s="13">
        <v>71.7</v>
      </c>
      <c r="I9" s="15"/>
      <c r="J9" s="13">
        <v>71.7</v>
      </c>
      <c r="K9" s="15">
        <f>J9*0.6</f>
        <v>43.02</v>
      </c>
      <c r="L9" s="15">
        <v>75.2</v>
      </c>
      <c r="M9" s="15">
        <f>L9*0.4</f>
        <v>30.080000000000002</v>
      </c>
      <c r="N9" s="15">
        <f>K9+M9</f>
        <v>73.10000000000001</v>
      </c>
    </row>
    <row r="10" spans="1:14" ht="18.75">
      <c r="A10" s="7">
        <v>2</v>
      </c>
      <c r="B10" s="7">
        <v>201603</v>
      </c>
      <c r="C10" s="11" t="s">
        <v>28</v>
      </c>
      <c r="D10" s="12" t="s">
        <v>20</v>
      </c>
      <c r="E10" s="9" t="s">
        <v>17</v>
      </c>
      <c r="F10" s="9" t="s">
        <v>29</v>
      </c>
      <c r="G10" s="13" t="str">
        <f>B10&amp;E10&amp;F10</f>
        <v>2016030915</v>
      </c>
      <c r="H10" s="13">
        <v>68.3</v>
      </c>
      <c r="I10" s="15"/>
      <c r="J10" s="13">
        <v>68.3</v>
      </c>
      <c r="K10" s="15">
        <f>J10*0.6</f>
        <v>40.98</v>
      </c>
      <c r="L10" s="15">
        <v>74.6</v>
      </c>
      <c r="M10" s="15">
        <f>L10*0.4</f>
        <v>29.84</v>
      </c>
      <c r="N10" s="15">
        <f>K10+M10</f>
        <v>70.82</v>
      </c>
    </row>
    <row r="11" spans="1:14" ht="18.75">
      <c r="A11" s="7"/>
      <c r="B11" s="7"/>
      <c r="C11" s="11"/>
      <c r="D11" s="12"/>
      <c r="E11" s="9"/>
      <c r="F11" s="9"/>
      <c r="G11" s="13"/>
      <c r="H11" s="13"/>
      <c r="I11" s="15"/>
      <c r="J11" s="13"/>
      <c r="K11" s="15"/>
      <c r="L11" s="15"/>
      <c r="M11" s="15"/>
      <c r="N11" s="15"/>
    </row>
    <row r="12" spans="1:14" ht="18.75">
      <c r="A12" s="7">
        <v>1</v>
      </c>
      <c r="B12" s="7">
        <v>201604</v>
      </c>
      <c r="C12" s="12" t="s">
        <v>30</v>
      </c>
      <c r="D12" s="12" t="s">
        <v>20</v>
      </c>
      <c r="E12" s="9" t="s">
        <v>21</v>
      </c>
      <c r="F12" s="9" t="s">
        <v>31</v>
      </c>
      <c r="G12" s="13" t="str">
        <f>B12&amp;E12&amp;F12</f>
        <v>2016040120</v>
      </c>
      <c r="H12" s="13">
        <v>78.4</v>
      </c>
      <c r="I12" s="15"/>
      <c r="J12" s="13">
        <v>78.4</v>
      </c>
      <c r="K12" s="15">
        <f>J12*0.6</f>
        <v>47.04</v>
      </c>
      <c r="L12" s="15">
        <v>77</v>
      </c>
      <c r="M12" s="15">
        <f>L12*0.4</f>
        <v>30.8</v>
      </c>
      <c r="N12" s="15">
        <f>K12+M12</f>
        <v>77.84</v>
      </c>
    </row>
    <row r="13" spans="1:14" ht="18.75">
      <c r="A13" s="7"/>
      <c r="B13" s="7"/>
      <c r="C13" s="12"/>
      <c r="D13" s="12"/>
      <c r="E13" s="9"/>
      <c r="F13" s="9"/>
      <c r="G13" s="13"/>
      <c r="H13" s="13"/>
      <c r="I13" s="15"/>
      <c r="J13" s="13"/>
      <c r="K13" s="15"/>
      <c r="L13" s="15"/>
      <c r="M13" s="15"/>
      <c r="N13" s="15"/>
    </row>
    <row r="14" spans="1:14" ht="18.75">
      <c r="A14" s="7">
        <v>1</v>
      </c>
      <c r="B14" s="7">
        <v>201605</v>
      </c>
      <c r="C14" s="12" t="s">
        <v>32</v>
      </c>
      <c r="D14" s="12" t="s">
        <v>20</v>
      </c>
      <c r="E14" s="9" t="s">
        <v>27</v>
      </c>
      <c r="F14" s="9" t="s">
        <v>33</v>
      </c>
      <c r="G14" s="13" t="str">
        <f>B14&amp;E14&amp;F14</f>
        <v>2016050226</v>
      </c>
      <c r="H14" s="13">
        <v>76.8</v>
      </c>
      <c r="I14" s="15"/>
      <c r="J14" s="13">
        <v>76.8</v>
      </c>
      <c r="K14" s="15">
        <f>J14*0.6</f>
        <v>46.08</v>
      </c>
      <c r="L14" s="15">
        <v>77.5</v>
      </c>
      <c r="M14" s="15">
        <f>L14*0.4</f>
        <v>31</v>
      </c>
      <c r="N14" s="15">
        <f>K14+M14</f>
        <v>77.08</v>
      </c>
    </row>
    <row r="15" spans="1:14" ht="18.75">
      <c r="A15" s="7">
        <v>2</v>
      </c>
      <c r="B15" s="7">
        <v>201605</v>
      </c>
      <c r="C15" s="12" t="s">
        <v>34</v>
      </c>
      <c r="D15" s="12" t="s">
        <v>16</v>
      </c>
      <c r="E15" s="9" t="s">
        <v>35</v>
      </c>
      <c r="F15" s="9" t="s">
        <v>18</v>
      </c>
      <c r="G15" s="13" t="str">
        <f>B15&amp;E15&amp;F15</f>
        <v>2016050313</v>
      </c>
      <c r="H15" s="13">
        <v>70.8</v>
      </c>
      <c r="I15" s="15"/>
      <c r="J15" s="13">
        <v>70.8</v>
      </c>
      <c r="K15" s="15">
        <f>J15*0.6</f>
        <v>42.48</v>
      </c>
      <c r="L15" s="15">
        <v>74.6</v>
      </c>
      <c r="M15" s="15">
        <f>L15*0.4</f>
        <v>29.84</v>
      </c>
      <c r="N15" s="15">
        <f>K15+M15</f>
        <v>72.32</v>
      </c>
    </row>
    <row r="16" spans="1:14" ht="18.75">
      <c r="A16" s="7"/>
      <c r="B16" s="7"/>
      <c r="C16" s="11"/>
      <c r="D16" s="12"/>
      <c r="E16" s="9"/>
      <c r="F16" s="9"/>
      <c r="G16" s="13"/>
      <c r="H16" s="13"/>
      <c r="I16" s="15"/>
      <c r="J16" s="13"/>
      <c r="K16" s="15"/>
      <c r="L16" s="15"/>
      <c r="M16" s="15"/>
      <c r="N16" s="15"/>
    </row>
    <row r="17" spans="1:14" ht="18.75">
      <c r="A17" s="7">
        <v>1</v>
      </c>
      <c r="B17" s="7">
        <v>201606</v>
      </c>
      <c r="C17" s="12" t="s">
        <v>36</v>
      </c>
      <c r="D17" s="12" t="s">
        <v>20</v>
      </c>
      <c r="E17" s="9" t="s">
        <v>37</v>
      </c>
      <c r="F17" s="9" t="s">
        <v>38</v>
      </c>
      <c r="G17" s="13" t="str">
        <f>B17&amp;E17&amp;F17</f>
        <v>2016060417</v>
      </c>
      <c r="H17" s="13">
        <v>81</v>
      </c>
      <c r="I17" s="15"/>
      <c r="J17" s="13">
        <v>81</v>
      </c>
      <c r="K17" s="15">
        <f>J17*0.6</f>
        <v>48.6</v>
      </c>
      <c r="L17" s="15">
        <v>79.4</v>
      </c>
      <c r="M17" s="15">
        <f>L17*0.4</f>
        <v>31.760000000000005</v>
      </c>
      <c r="N17" s="15">
        <f>K17+M17</f>
        <v>80.36000000000001</v>
      </c>
    </row>
    <row r="18" spans="1:14" ht="18.75">
      <c r="A18" s="7">
        <v>2</v>
      </c>
      <c r="B18" s="7">
        <v>201606</v>
      </c>
      <c r="C18" s="12" t="s">
        <v>39</v>
      </c>
      <c r="D18" s="12" t="s">
        <v>20</v>
      </c>
      <c r="E18" s="14" t="s">
        <v>37</v>
      </c>
      <c r="F18" s="14" t="s">
        <v>40</v>
      </c>
      <c r="G18" s="13" t="str">
        <f>B18&amp;E18&amp;F18</f>
        <v>2016060407</v>
      </c>
      <c r="H18" s="13">
        <v>68.3</v>
      </c>
      <c r="I18" s="15"/>
      <c r="J18" s="13">
        <v>68.3</v>
      </c>
      <c r="K18" s="15">
        <f>J18*0.6</f>
        <v>40.98</v>
      </c>
      <c r="L18" s="15">
        <v>80.8</v>
      </c>
      <c r="M18" s="15">
        <f>L18*0.4</f>
        <v>32.32</v>
      </c>
      <c r="N18" s="15">
        <f>K18+M18</f>
        <v>73.3</v>
      </c>
    </row>
    <row r="19" spans="1:14" ht="18.75">
      <c r="A19" s="7">
        <v>3</v>
      </c>
      <c r="B19" s="7">
        <v>201606</v>
      </c>
      <c r="C19" s="12" t="s">
        <v>41</v>
      </c>
      <c r="D19" s="12" t="s">
        <v>20</v>
      </c>
      <c r="E19" s="9" t="s">
        <v>37</v>
      </c>
      <c r="F19" s="9" t="s">
        <v>35</v>
      </c>
      <c r="G19" s="13" t="str">
        <f>B19&amp;E19&amp;F19</f>
        <v>2016060403</v>
      </c>
      <c r="H19" s="13">
        <v>71.4</v>
      </c>
      <c r="I19" s="15"/>
      <c r="J19" s="13">
        <v>71.4</v>
      </c>
      <c r="K19" s="15">
        <f>J19*0.6</f>
        <v>42.84</v>
      </c>
      <c r="L19" s="15">
        <v>74.8</v>
      </c>
      <c r="M19" s="15">
        <f>L19*0.4</f>
        <v>29.92</v>
      </c>
      <c r="N19" s="15">
        <f>K19+M19</f>
        <v>72.76</v>
      </c>
    </row>
    <row r="20" spans="1:14" ht="18.75">
      <c r="A20" s="7"/>
      <c r="B20" s="7"/>
      <c r="C20" s="12"/>
      <c r="D20" s="12"/>
      <c r="E20" s="9"/>
      <c r="F20" s="9"/>
      <c r="G20" s="13"/>
      <c r="H20" s="13"/>
      <c r="I20" s="15"/>
      <c r="J20" s="13"/>
      <c r="K20" s="15"/>
      <c r="L20" s="15"/>
      <c r="M20" s="15"/>
      <c r="N20" s="15"/>
    </row>
    <row r="21" spans="1:14" ht="18.75">
      <c r="A21" s="7">
        <v>1</v>
      </c>
      <c r="B21" s="7">
        <v>201607</v>
      </c>
      <c r="C21" s="11" t="s">
        <v>42</v>
      </c>
      <c r="D21" s="12" t="s">
        <v>16</v>
      </c>
      <c r="E21" s="9" t="s">
        <v>43</v>
      </c>
      <c r="F21" s="9" t="s">
        <v>25</v>
      </c>
      <c r="G21" s="13" t="str">
        <f>B21&amp;E21&amp;F21</f>
        <v>2016070516</v>
      </c>
      <c r="H21" s="13">
        <v>73.6</v>
      </c>
      <c r="I21" s="15"/>
      <c r="J21" s="13">
        <v>73.6</v>
      </c>
      <c r="K21" s="15">
        <f>J21*0.6</f>
        <v>44.16</v>
      </c>
      <c r="L21" s="15">
        <v>76.4</v>
      </c>
      <c r="M21" s="15">
        <f>L21*0.4</f>
        <v>30.560000000000002</v>
      </c>
      <c r="N21" s="15">
        <f>K21+M21</f>
        <v>74.72</v>
      </c>
    </row>
    <row r="22" spans="1:14" ht="18.75">
      <c r="A22" s="7">
        <v>2</v>
      </c>
      <c r="B22" s="7">
        <v>201607</v>
      </c>
      <c r="C22" s="11" t="s">
        <v>44</v>
      </c>
      <c r="D22" s="12" t="s">
        <v>16</v>
      </c>
      <c r="E22" s="9" t="s">
        <v>45</v>
      </c>
      <c r="F22" s="9" t="s">
        <v>46</v>
      </c>
      <c r="G22" s="13" t="str">
        <f>B22&amp;E22&amp;F22</f>
        <v>2016070624</v>
      </c>
      <c r="H22" s="13">
        <v>74.9</v>
      </c>
      <c r="I22" s="15"/>
      <c r="J22" s="13">
        <v>74.9</v>
      </c>
      <c r="K22" s="15">
        <f>J22*0.6</f>
        <v>44.940000000000005</v>
      </c>
      <c r="L22" s="15">
        <v>73.4</v>
      </c>
      <c r="M22" s="15">
        <f>L22*0.4</f>
        <v>29.360000000000003</v>
      </c>
      <c r="N22" s="15">
        <f>K22+M22</f>
        <v>74.30000000000001</v>
      </c>
    </row>
    <row r="23" spans="1:14" ht="18.75">
      <c r="A23" s="7">
        <v>3</v>
      </c>
      <c r="B23" s="7">
        <v>201607</v>
      </c>
      <c r="C23" s="11" t="s">
        <v>47</v>
      </c>
      <c r="D23" s="12" t="s">
        <v>20</v>
      </c>
      <c r="E23" s="9" t="s">
        <v>45</v>
      </c>
      <c r="F23" s="9" t="s">
        <v>48</v>
      </c>
      <c r="G23" s="13" t="str">
        <f>B23&amp;E23&amp;F23</f>
        <v>2016070619</v>
      </c>
      <c r="H23" s="13">
        <v>73.2</v>
      </c>
      <c r="I23" s="15"/>
      <c r="J23" s="13">
        <v>73.2</v>
      </c>
      <c r="K23" s="15">
        <f>J23*0.6</f>
        <v>43.92</v>
      </c>
      <c r="L23" s="15">
        <v>74.4</v>
      </c>
      <c r="M23" s="15">
        <f>L23*0.4</f>
        <v>29.760000000000005</v>
      </c>
      <c r="N23" s="15">
        <f>K23+M23</f>
        <v>73.68</v>
      </c>
    </row>
    <row r="24" spans="1:14" ht="18.75">
      <c r="A24" s="7">
        <v>4</v>
      </c>
      <c r="B24" s="7">
        <v>201607</v>
      </c>
      <c r="C24" s="11" t="s">
        <v>49</v>
      </c>
      <c r="D24" s="12" t="s">
        <v>20</v>
      </c>
      <c r="E24" s="9" t="s">
        <v>40</v>
      </c>
      <c r="F24" s="9" t="s">
        <v>23</v>
      </c>
      <c r="G24" s="13" t="str">
        <f>B24&amp;E24&amp;F24</f>
        <v>2016070712</v>
      </c>
      <c r="H24" s="13">
        <v>74.8</v>
      </c>
      <c r="I24" s="15"/>
      <c r="J24" s="13">
        <v>74.8</v>
      </c>
      <c r="K24" s="15">
        <f>J24*0.6</f>
        <v>44.879999999999995</v>
      </c>
      <c r="L24" s="15">
        <v>70.8</v>
      </c>
      <c r="M24" s="15">
        <f>L24*0.4</f>
        <v>28.32</v>
      </c>
      <c r="N24" s="15">
        <f>K24+M24</f>
        <v>73.19999999999999</v>
      </c>
    </row>
    <row r="25" spans="1:14" ht="18.75">
      <c r="A25" s="7"/>
      <c r="B25" s="7"/>
      <c r="C25" s="11"/>
      <c r="D25" s="12"/>
      <c r="E25" s="9"/>
      <c r="F25" s="9"/>
      <c r="G25" s="13"/>
      <c r="H25" s="13"/>
      <c r="I25" s="15"/>
      <c r="J25" s="13"/>
      <c r="K25" s="15"/>
      <c r="L25" s="15"/>
      <c r="M25" s="15"/>
      <c r="N25" s="15"/>
    </row>
    <row r="26" spans="1:14" ht="18.75">
      <c r="A26" s="7">
        <v>1</v>
      </c>
      <c r="B26" s="7">
        <v>201608</v>
      </c>
      <c r="C26" s="11" t="s">
        <v>50</v>
      </c>
      <c r="D26" s="12" t="s">
        <v>16</v>
      </c>
      <c r="E26" s="9" t="s">
        <v>51</v>
      </c>
      <c r="F26" s="9" t="s">
        <v>38</v>
      </c>
      <c r="G26" s="13" t="str">
        <f>B26&amp;E26&amp;F26</f>
        <v>2016080817</v>
      </c>
      <c r="H26" s="13">
        <v>74</v>
      </c>
      <c r="I26" s="15"/>
      <c r="J26" s="13">
        <v>74</v>
      </c>
      <c r="K26" s="15">
        <f>J26*0.6</f>
        <v>44.4</v>
      </c>
      <c r="L26" s="15">
        <v>71.4</v>
      </c>
      <c r="M26" s="15">
        <f>L26*0.4</f>
        <v>28.560000000000002</v>
      </c>
      <c r="N26" s="15">
        <f>K26+M26</f>
        <v>72.96000000000001</v>
      </c>
    </row>
    <row r="27" spans="1:14" ht="18.75">
      <c r="A27" s="7"/>
      <c r="B27" s="7"/>
      <c r="C27" s="11"/>
      <c r="D27" s="12"/>
      <c r="E27" s="9"/>
      <c r="F27" s="9"/>
      <c r="G27" s="13"/>
      <c r="H27" s="13"/>
      <c r="I27" s="15"/>
      <c r="J27" s="13"/>
      <c r="K27" s="15"/>
      <c r="L27" s="15"/>
      <c r="M27" s="15"/>
      <c r="N27" s="15"/>
    </row>
    <row r="28" spans="1:14" ht="18.75">
      <c r="A28" s="7">
        <v>1</v>
      </c>
      <c r="B28" s="7">
        <v>201610</v>
      </c>
      <c r="C28" s="11" t="s">
        <v>52</v>
      </c>
      <c r="D28" s="12" t="s">
        <v>20</v>
      </c>
      <c r="E28" s="9" t="s">
        <v>17</v>
      </c>
      <c r="F28" s="9" t="s">
        <v>53</v>
      </c>
      <c r="G28" s="13" t="str">
        <f>B28&amp;E28&amp;F28</f>
        <v>2016100910</v>
      </c>
      <c r="H28" s="13">
        <v>67.7</v>
      </c>
      <c r="I28" s="15"/>
      <c r="J28" s="13">
        <v>67.7</v>
      </c>
      <c r="K28" s="15">
        <f>J28*0.6</f>
        <v>40.62</v>
      </c>
      <c r="L28" s="15">
        <v>76.6</v>
      </c>
      <c r="M28" s="15">
        <f>L28*0.4</f>
        <v>30.64</v>
      </c>
      <c r="N28" s="15">
        <f>K28+M28</f>
        <v>71.25999999999999</v>
      </c>
    </row>
  </sheetData>
  <sheetProtection/>
  <mergeCells count="1">
    <mergeCell ref="A1:N1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joojoo</cp:lastModifiedBy>
  <cp:lastPrinted>2016-11-28T09:37:19Z</cp:lastPrinted>
  <dcterms:created xsi:type="dcterms:W3CDTF">2012-06-06T01:30:27Z</dcterms:created>
  <dcterms:modified xsi:type="dcterms:W3CDTF">2016-12-12T01:43:57Z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