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080" activeTab="0"/>
  </bookViews>
  <sheets>
    <sheet name="拟考核、体检" sheetId="1" r:id="rId1"/>
  </sheets>
  <definedNames>
    <definedName name="_xlnm.Print_Titles" localSheetId="0">'拟考核、体检'!$1:$2</definedName>
  </definedNames>
  <calcPr fullCalcOnLoad="1"/>
</workbook>
</file>

<file path=xl/sharedStrings.xml><?xml version="1.0" encoding="utf-8"?>
<sst xmlns="http://schemas.openxmlformats.org/spreadsheetml/2006/main" count="1015" uniqueCount="500">
  <si>
    <t>姓名</t>
  </si>
  <si>
    <t>性别</t>
  </si>
  <si>
    <t>出生年月</t>
  </si>
  <si>
    <t>毕业学校</t>
  </si>
  <si>
    <t>专业名称</t>
  </si>
  <si>
    <t>岗位代码</t>
  </si>
  <si>
    <t>学段名称</t>
  </si>
  <si>
    <t>学科名称</t>
  </si>
  <si>
    <t>准考证号</t>
  </si>
  <si>
    <t>张园园</t>
  </si>
  <si>
    <t>2</t>
  </si>
  <si>
    <t>1991/10/26</t>
  </si>
  <si>
    <t>阜阳师范学院信息工程学院</t>
  </si>
  <si>
    <t>汉语言文学</t>
  </si>
  <si>
    <t>341503001001</t>
  </si>
  <si>
    <t>小学</t>
  </si>
  <si>
    <t>语文</t>
  </si>
  <si>
    <t>11503918</t>
  </si>
  <si>
    <t>87.1</t>
  </si>
  <si>
    <t>汪甘霖</t>
  </si>
  <si>
    <t>1</t>
  </si>
  <si>
    <t>1989/10/15</t>
  </si>
  <si>
    <t>安庆师范学院</t>
  </si>
  <si>
    <t>市场营销</t>
  </si>
  <si>
    <t>85.8</t>
  </si>
  <si>
    <t>潘瑶</t>
  </si>
  <si>
    <t>1995/1/6</t>
  </si>
  <si>
    <t>安徽科技学院</t>
  </si>
  <si>
    <t>11503921</t>
  </si>
  <si>
    <t>85.5</t>
  </si>
  <si>
    <t>李伟伟</t>
  </si>
  <si>
    <t>1988/12/27</t>
  </si>
  <si>
    <t>阜阳师范学院</t>
  </si>
  <si>
    <t>汉语言</t>
  </si>
  <si>
    <t>11503006</t>
  </si>
  <si>
    <t>84.9</t>
  </si>
  <si>
    <t>孙倩男</t>
  </si>
  <si>
    <t>1991/10/27</t>
  </si>
  <si>
    <t>河南工业大学</t>
  </si>
  <si>
    <t>电子商务</t>
  </si>
  <si>
    <t>11503020</t>
  </si>
  <si>
    <t>88</t>
  </si>
  <si>
    <t>82</t>
  </si>
  <si>
    <t>84.4</t>
  </si>
  <si>
    <t>陈静</t>
  </si>
  <si>
    <t>1995/10/16</t>
  </si>
  <si>
    <t>皖西学院</t>
  </si>
  <si>
    <t>小学语文</t>
  </si>
  <si>
    <t>11503210</t>
  </si>
  <si>
    <t>83.6</t>
  </si>
  <si>
    <t>高慧</t>
  </si>
  <si>
    <t>1990/10/10</t>
  </si>
  <si>
    <t>淮南师范学院</t>
  </si>
  <si>
    <t>11503515</t>
  </si>
  <si>
    <t>83.4</t>
  </si>
  <si>
    <t>邵芳芳</t>
  </si>
  <si>
    <t>1992/5/23</t>
  </si>
  <si>
    <t>11504224</t>
  </si>
  <si>
    <t>82.9</t>
  </si>
  <si>
    <t>沈平焦</t>
  </si>
  <si>
    <t>1990/5/6</t>
  </si>
  <si>
    <t>池州学院</t>
  </si>
  <si>
    <t>11503823</t>
  </si>
  <si>
    <t>82.4</t>
  </si>
  <si>
    <t>姚真琴</t>
  </si>
  <si>
    <t>1988/5/27</t>
  </si>
  <si>
    <t>合肥师范学院</t>
  </si>
  <si>
    <t>汉语言文学（师范）</t>
  </si>
  <si>
    <t>11504114</t>
  </si>
  <si>
    <t>82.2</t>
  </si>
  <si>
    <t>巴丹丹</t>
  </si>
  <si>
    <t>1992/9/15</t>
  </si>
  <si>
    <t>11502927</t>
  </si>
  <si>
    <t>81.7</t>
  </si>
  <si>
    <t>安徽师范大学</t>
  </si>
  <si>
    <t>79.5</t>
  </si>
  <si>
    <t>安徽农业大学经济技术学院</t>
  </si>
  <si>
    <t>80.5</t>
  </si>
  <si>
    <t>语文教育</t>
  </si>
  <si>
    <t>81.1</t>
  </si>
  <si>
    <t>何煜</t>
  </si>
  <si>
    <t>1990/4/21</t>
  </si>
  <si>
    <t>11504927</t>
  </si>
  <si>
    <t>83.5</t>
  </si>
  <si>
    <t>新闻学</t>
  </si>
  <si>
    <t>姜莲</t>
  </si>
  <si>
    <t>1989/11/30</t>
  </si>
  <si>
    <t>阜阳职业技术学院</t>
  </si>
  <si>
    <t>新闻采编与制作</t>
  </si>
  <si>
    <t>11503809</t>
  </si>
  <si>
    <t>80.6</t>
  </si>
  <si>
    <t>丛晓阳</t>
  </si>
  <si>
    <t>1992/6/16</t>
  </si>
  <si>
    <t>安徽省合肥市滨湖职业技术学院</t>
  </si>
  <si>
    <t>酒店管理</t>
  </si>
  <si>
    <t>11503713</t>
  </si>
  <si>
    <t>小学教育</t>
  </si>
  <si>
    <t>蚌埠学院</t>
  </si>
  <si>
    <t>李晓倩</t>
  </si>
  <si>
    <t>1991/10/4</t>
  </si>
  <si>
    <t>11502804</t>
  </si>
  <si>
    <t>79.4</t>
  </si>
  <si>
    <t>1992/8/8</t>
  </si>
  <si>
    <t>滁州学院</t>
  </si>
  <si>
    <t>祝璐璐</t>
  </si>
  <si>
    <t>1991/6/21</t>
  </si>
  <si>
    <t>341503001002</t>
  </si>
  <si>
    <t>数学</t>
  </si>
  <si>
    <t>11507329</t>
  </si>
  <si>
    <t>95.8</t>
  </si>
  <si>
    <t>魏来</t>
  </si>
  <si>
    <t>1990/3/19</t>
  </si>
  <si>
    <t>湖北师范学院</t>
  </si>
  <si>
    <t>统计学</t>
  </si>
  <si>
    <t>11508209</t>
  </si>
  <si>
    <t>94.4</t>
  </si>
  <si>
    <t>龙良婷</t>
  </si>
  <si>
    <t>1988/7/21</t>
  </si>
  <si>
    <t>数学与应用数学</t>
  </si>
  <si>
    <t>11508512</t>
  </si>
  <si>
    <t>94.2</t>
  </si>
  <si>
    <t>焦成佳</t>
  </si>
  <si>
    <t>1989/4/5</t>
  </si>
  <si>
    <t>宿州学院</t>
  </si>
  <si>
    <t>11507104</t>
  </si>
  <si>
    <t>93.4</t>
  </si>
  <si>
    <t>刘东初</t>
  </si>
  <si>
    <t>1993/1/29</t>
  </si>
  <si>
    <t>11507602</t>
  </si>
  <si>
    <t>93.3</t>
  </si>
  <si>
    <t>郭丹</t>
  </si>
  <si>
    <t>1991/1/14</t>
  </si>
  <si>
    <t>11508511</t>
  </si>
  <si>
    <t>93</t>
  </si>
  <si>
    <t>92.4</t>
  </si>
  <si>
    <t>孙杰</t>
  </si>
  <si>
    <t>1984/9/24</t>
  </si>
  <si>
    <t>安徽教育学院</t>
  </si>
  <si>
    <t>数学教育</t>
  </si>
  <si>
    <t>11507504</t>
  </si>
  <si>
    <t>92.1</t>
  </si>
  <si>
    <t>刘晓丹</t>
  </si>
  <si>
    <t>1993/6/7</t>
  </si>
  <si>
    <t>11507803</t>
  </si>
  <si>
    <t>刘欢欢</t>
  </si>
  <si>
    <t>1991/2/20</t>
  </si>
  <si>
    <t>11507119</t>
  </si>
  <si>
    <t>90.9</t>
  </si>
  <si>
    <t>地理科学</t>
  </si>
  <si>
    <t>90</t>
  </si>
  <si>
    <t>徐建宇</t>
  </si>
  <si>
    <t>1989/6/21</t>
  </si>
  <si>
    <t>江苏大学</t>
  </si>
  <si>
    <t>11507113</t>
  </si>
  <si>
    <t>89.5</t>
  </si>
  <si>
    <t>郑雅倩</t>
  </si>
  <si>
    <t>1991/9/27</t>
  </si>
  <si>
    <t>安徽省六安市皖西学院</t>
  </si>
  <si>
    <t>11507517</t>
  </si>
  <si>
    <t>89.4</t>
  </si>
  <si>
    <t>宋竞峥</t>
  </si>
  <si>
    <t>1991/8/10</t>
  </si>
  <si>
    <t>11507317</t>
  </si>
  <si>
    <t>89.3</t>
  </si>
  <si>
    <t>程丹丹</t>
  </si>
  <si>
    <t>1989/6/22</t>
  </si>
  <si>
    <t>11508309</t>
  </si>
  <si>
    <t>73.5</t>
  </si>
  <si>
    <t>89</t>
  </si>
  <si>
    <t>郑安东</t>
  </si>
  <si>
    <t>1991/12/12</t>
  </si>
  <si>
    <t>11508408</t>
  </si>
  <si>
    <t>88.3</t>
  </si>
  <si>
    <t>72.5</t>
  </si>
  <si>
    <t>张婷婷</t>
  </si>
  <si>
    <t>1990/10/25</t>
  </si>
  <si>
    <t>历史学</t>
  </si>
  <si>
    <t>11508030</t>
  </si>
  <si>
    <t>87.7</t>
  </si>
  <si>
    <t>92.5</t>
  </si>
  <si>
    <t>化学</t>
  </si>
  <si>
    <t>65</t>
  </si>
  <si>
    <t>余丹丹</t>
  </si>
  <si>
    <t>1991/2/28</t>
  </si>
  <si>
    <t>英语</t>
  </si>
  <si>
    <t>341503001003</t>
  </si>
  <si>
    <t>11506317</t>
  </si>
  <si>
    <t>94.8</t>
  </si>
  <si>
    <t>李敏</t>
  </si>
  <si>
    <t>英语教育</t>
  </si>
  <si>
    <t>11505727</t>
  </si>
  <si>
    <t>93.6</t>
  </si>
  <si>
    <t>吴琳</t>
  </si>
  <si>
    <t>1990/8/26</t>
  </si>
  <si>
    <t>11505508</t>
  </si>
  <si>
    <t>92.6</t>
  </si>
  <si>
    <t>王媛媛</t>
  </si>
  <si>
    <t>1993/8/19</t>
  </si>
  <si>
    <t>11505412</t>
  </si>
  <si>
    <t>91.4</t>
  </si>
  <si>
    <t>秦媛媛</t>
  </si>
  <si>
    <t>1993/9/28</t>
  </si>
  <si>
    <t>师范英语</t>
  </si>
  <si>
    <t>11506629</t>
  </si>
  <si>
    <t>91.3</t>
  </si>
  <si>
    <t>91.2</t>
  </si>
  <si>
    <t>刘凡凡</t>
  </si>
  <si>
    <t>1993/8/1</t>
  </si>
  <si>
    <t>11505910</t>
  </si>
  <si>
    <t>储娟</t>
  </si>
  <si>
    <t>1989/1/10</t>
  </si>
  <si>
    <t>安徽大学</t>
  </si>
  <si>
    <t>11505528</t>
  </si>
  <si>
    <t>91.1</t>
  </si>
  <si>
    <t>马鞍山师范高等专科学校</t>
  </si>
  <si>
    <t>89.6</t>
  </si>
  <si>
    <t>朱丹丹</t>
  </si>
  <si>
    <t>1993/6/29</t>
  </si>
  <si>
    <t>11506604</t>
  </si>
  <si>
    <t>张梅</t>
  </si>
  <si>
    <t>1984/9/23</t>
  </si>
  <si>
    <t>阜阳师范学校</t>
  </si>
  <si>
    <t>法学</t>
  </si>
  <si>
    <t>11505812</t>
  </si>
  <si>
    <t>毛远菲</t>
  </si>
  <si>
    <t>1990/11/24</t>
  </si>
  <si>
    <t>11505822</t>
  </si>
  <si>
    <t>闫丽</t>
  </si>
  <si>
    <t>1985/3/10</t>
  </si>
  <si>
    <t>物理学</t>
  </si>
  <si>
    <t>341503001004</t>
  </si>
  <si>
    <t>科学</t>
  </si>
  <si>
    <t>11505226</t>
  </si>
  <si>
    <t>陆定邦</t>
  </si>
  <si>
    <t>1989/4/17</t>
  </si>
  <si>
    <t>11505109</t>
  </si>
  <si>
    <t>王琴厚</t>
  </si>
  <si>
    <t>1989/8/16</t>
  </si>
  <si>
    <t>科学教育</t>
  </si>
  <si>
    <t>11505204</t>
  </si>
  <si>
    <t>94.1</t>
  </si>
  <si>
    <t>王兵</t>
  </si>
  <si>
    <t>1986/6/7</t>
  </si>
  <si>
    <t>巢湖学院</t>
  </si>
  <si>
    <t>11505214</t>
  </si>
  <si>
    <t>周苗</t>
  </si>
  <si>
    <t>1987/7/28</t>
  </si>
  <si>
    <t>11505101</t>
  </si>
  <si>
    <t>91.9</t>
  </si>
  <si>
    <t>郝家婷</t>
  </si>
  <si>
    <t>1988/2/16</t>
  </si>
  <si>
    <t>生物</t>
  </si>
  <si>
    <t>11505104</t>
  </si>
  <si>
    <t>关世亮</t>
  </si>
  <si>
    <t>1987/2/3</t>
  </si>
  <si>
    <t>生物科学</t>
  </si>
  <si>
    <t>11505106</t>
  </si>
  <si>
    <t>90.4</t>
  </si>
  <si>
    <t>江绪东</t>
  </si>
  <si>
    <t>1986/10/30</t>
  </si>
  <si>
    <t>11505103</t>
  </si>
  <si>
    <t>88.6</t>
  </si>
  <si>
    <t>梅军红</t>
  </si>
  <si>
    <t>1992/6/17</t>
  </si>
  <si>
    <t>表演专业</t>
  </si>
  <si>
    <t>341503001005</t>
  </si>
  <si>
    <t>体育</t>
  </si>
  <si>
    <t>11500211</t>
  </si>
  <si>
    <t>80.3</t>
  </si>
  <si>
    <t>程军</t>
  </si>
  <si>
    <t>体育教育</t>
  </si>
  <si>
    <t>11500429</t>
  </si>
  <si>
    <t>80.1</t>
  </si>
  <si>
    <t>陈瑞云</t>
  </si>
  <si>
    <t>1988/11/22</t>
  </si>
  <si>
    <t>扬州大学</t>
  </si>
  <si>
    <t>体育教学训练学</t>
  </si>
  <si>
    <t>11500308</t>
  </si>
  <si>
    <t>79.8</t>
  </si>
  <si>
    <t>戚国洋</t>
  </si>
  <si>
    <t>1991/4/13</t>
  </si>
  <si>
    <t>淮北师范大学</t>
  </si>
  <si>
    <t>11500414</t>
  </si>
  <si>
    <t>79.3</t>
  </si>
  <si>
    <t>张军</t>
  </si>
  <si>
    <t>1990/7/19</t>
  </si>
  <si>
    <t>11500405</t>
  </si>
  <si>
    <t>78.1</t>
  </si>
  <si>
    <t>赵明新</t>
  </si>
  <si>
    <t>1990/8/2</t>
  </si>
  <si>
    <t>11500510</t>
  </si>
  <si>
    <t>75.9</t>
  </si>
  <si>
    <t>程璐</t>
  </si>
  <si>
    <t>11500213</t>
  </si>
  <si>
    <t>75.4</t>
  </si>
  <si>
    <t>张明群</t>
  </si>
  <si>
    <t>1989/5/6</t>
  </si>
  <si>
    <t>11500215</t>
  </si>
  <si>
    <t>72.9</t>
  </si>
  <si>
    <t>陈号召</t>
  </si>
  <si>
    <t>1989/4/30</t>
  </si>
  <si>
    <t>民族传统体育专业</t>
  </si>
  <si>
    <t>11500416</t>
  </si>
  <si>
    <t>69.5</t>
  </si>
  <si>
    <t>罗来虎</t>
  </si>
  <si>
    <t>1985/10/16</t>
  </si>
  <si>
    <t>杭州师范大学</t>
  </si>
  <si>
    <t>社会体育</t>
  </si>
  <si>
    <t>11500108</t>
  </si>
  <si>
    <t>71.7</t>
  </si>
  <si>
    <t>解学良</t>
  </si>
  <si>
    <t>1986/11/27</t>
  </si>
  <si>
    <t>11500229</t>
  </si>
  <si>
    <t>71.3</t>
  </si>
  <si>
    <t>袁叶婷</t>
  </si>
  <si>
    <t>1991/5/22</t>
  </si>
  <si>
    <t>11500302</t>
  </si>
  <si>
    <t>71.2</t>
  </si>
  <si>
    <t>1989/3/20</t>
  </si>
  <si>
    <t>罗彧涵</t>
  </si>
  <si>
    <t>1991/11/1</t>
  </si>
  <si>
    <t>安徽三联学院</t>
  </si>
  <si>
    <t>商务英语</t>
  </si>
  <si>
    <t>11500423</t>
  </si>
  <si>
    <t>66.9</t>
  </si>
  <si>
    <t>郭红</t>
  </si>
  <si>
    <t>1990/8/1</t>
  </si>
  <si>
    <t>11500227</t>
  </si>
  <si>
    <t>66.65</t>
  </si>
  <si>
    <t>65.8</t>
  </si>
  <si>
    <t>刘红</t>
  </si>
  <si>
    <t>1993/10/15</t>
  </si>
  <si>
    <t>音乐学</t>
  </si>
  <si>
    <t>341503001006</t>
  </si>
  <si>
    <t>音乐</t>
  </si>
  <si>
    <t>11502123</t>
  </si>
  <si>
    <t>75.35</t>
  </si>
  <si>
    <t>徐璞</t>
  </si>
  <si>
    <t>1991/9/14</t>
  </si>
  <si>
    <t>11502510</t>
  </si>
  <si>
    <t>辛静</t>
  </si>
  <si>
    <t>11502201</t>
  </si>
  <si>
    <t>70.9</t>
  </si>
  <si>
    <t>蒯锐</t>
  </si>
  <si>
    <t>1986/4/14</t>
  </si>
  <si>
    <t>11502015</t>
  </si>
  <si>
    <t>70.05</t>
  </si>
  <si>
    <t>唐丹</t>
  </si>
  <si>
    <t>1991/12/6</t>
  </si>
  <si>
    <t>11502104</t>
  </si>
  <si>
    <t>69.6</t>
  </si>
  <si>
    <t>段露露</t>
  </si>
  <si>
    <t>1993/11/14</t>
  </si>
  <si>
    <t>11502127</t>
  </si>
  <si>
    <t>孙平平</t>
  </si>
  <si>
    <t>1991/2/15</t>
  </si>
  <si>
    <t>11502330</t>
  </si>
  <si>
    <t>69.35</t>
  </si>
  <si>
    <t>郭存</t>
  </si>
  <si>
    <t>1985/8/29</t>
  </si>
  <si>
    <t>音乐教育</t>
  </si>
  <si>
    <t>11502303</t>
  </si>
  <si>
    <t>69.1</t>
  </si>
  <si>
    <t>周欣</t>
  </si>
  <si>
    <t>1992/1/9</t>
  </si>
  <si>
    <t>安徽省亳州市亳州师专高等专科学校</t>
  </si>
  <si>
    <t>11502209</t>
  </si>
  <si>
    <t>67.8</t>
  </si>
  <si>
    <t>任大龙</t>
  </si>
  <si>
    <t>1990/1/19</t>
  </si>
  <si>
    <t>11502311</t>
  </si>
  <si>
    <t>66.1</t>
  </si>
  <si>
    <t>段雅丽</t>
  </si>
  <si>
    <t>1993/5/28</t>
  </si>
  <si>
    <t>11501807</t>
  </si>
  <si>
    <t>马业敏</t>
  </si>
  <si>
    <t>1990/9/15</t>
  </si>
  <si>
    <t>11501812</t>
  </si>
  <si>
    <t>卢雪</t>
  </si>
  <si>
    <t>1992/2/20</t>
  </si>
  <si>
    <t>南京艺术学院</t>
  </si>
  <si>
    <t>11501808</t>
  </si>
  <si>
    <t>65.6</t>
  </si>
  <si>
    <t>1992/11/14</t>
  </si>
  <si>
    <t>11502113</t>
  </si>
  <si>
    <t>钟陈林</t>
  </si>
  <si>
    <t>1992/12/10</t>
  </si>
  <si>
    <t>艺术设计</t>
  </si>
  <si>
    <t>341503001007</t>
  </si>
  <si>
    <t>美术</t>
  </si>
  <si>
    <t>11501309</t>
  </si>
  <si>
    <t>94.3</t>
  </si>
  <si>
    <t>匡大翠</t>
  </si>
  <si>
    <t>1989/12/11</t>
  </si>
  <si>
    <t>美术学</t>
  </si>
  <si>
    <t>11500919</t>
  </si>
  <si>
    <t>王艳</t>
  </si>
  <si>
    <t>1986/4/9</t>
  </si>
  <si>
    <t>11500627</t>
  </si>
  <si>
    <t>88.9</t>
  </si>
  <si>
    <t>孟亚</t>
  </si>
  <si>
    <t>1991/2/9</t>
  </si>
  <si>
    <t>11500916</t>
  </si>
  <si>
    <t>陈思瑞</t>
  </si>
  <si>
    <t>1990/12/20</t>
  </si>
  <si>
    <t>重庆师范大学</t>
  </si>
  <si>
    <t>11500721</t>
  </si>
  <si>
    <t>毛莉娟</t>
  </si>
  <si>
    <t>1990/12/12</t>
  </si>
  <si>
    <t>11500817</t>
  </si>
  <si>
    <t>86.4</t>
  </si>
  <si>
    <t>宣秀云</t>
  </si>
  <si>
    <t>1990/8/29</t>
  </si>
  <si>
    <t>江西师范大学</t>
  </si>
  <si>
    <t>视觉传达设计</t>
  </si>
  <si>
    <t>11500702</t>
  </si>
  <si>
    <t>84.7</t>
  </si>
  <si>
    <t>姚媛媛</t>
  </si>
  <si>
    <t>1991/10/2</t>
  </si>
  <si>
    <t>11500910</t>
  </si>
  <si>
    <t>毛媛媛</t>
  </si>
  <si>
    <t>1990/6/6</t>
  </si>
  <si>
    <t>学科教学（美术）</t>
  </si>
  <si>
    <t>11501016</t>
  </si>
  <si>
    <t>武爽</t>
  </si>
  <si>
    <t>1986/10/7</t>
  </si>
  <si>
    <t>安徽工程科技学院</t>
  </si>
  <si>
    <t>11501117</t>
  </si>
  <si>
    <t>卢婷婷</t>
  </si>
  <si>
    <t>1992/5/28</t>
  </si>
  <si>
    <t>美术学（师范）</t>
  </si>
  <si>
    <t>11501121</t>
  </si>
  <si>
    <t>82.6</t>
  </si>
  <si>
    <t>朱玉荣</t>
  </si>
  <si>
    <t>1985/12/28</t>
  </si>
  <si>
    <t>11501123</t>
  </si>
  <si>
    <t>杨艺</t>
  </si>
  <si>
    <t>1989/12/2</t>
  </si>
  <si>
    <t>中国美术学院继续教育学院</t>
  </si>
  <si>
    <t>环境艺术设计</t>
  </si>
  <si>
    <t>11500816</t>
  </si>
  <si>
    <t>张娜</t>
  </si>
  <si>
    <t>1990/11/6</t>
  </si>
  <si>
    <t>南京航空航天大学</t>
  </si>
  <si>
    <t>11501320</t>
  </si>
  <si>
    <t>78.2</t>
  </si>
  <si>
    <t>吴梅梅</t>
  </si>
  <si>
    <t>1990/7/10</t>
  </si>
  <si>
    <t>福建师范大学</t>
  </si>
  <si>
    <t>教育技术学</t>
  </si>
  <si>
    <t>341503001008</t>
  </si>
  <si>
    <t>信息技术</t>
  </si>
  <si>
    <t>11501506</t>
  </si>
  <si>
    <t>98.4</t>
  </si>
  <si>
    <t>黄振飞</t>
  </si>
  <si>
    <t>计算机教育</t>
  </si>
  <si>
    <t>11501622</t>
  </si>
  <si>
    <t>96.8</t>
  </si>
  <si>
    <t>陶维</t>
  </si>
  <si>
    <t>1990/9/13</t>
  </si>
  <si>
    <t>11501626</t>
  </si>
  <si>
    <t>汪醒醒</t>
  </si>
  <si>
    <t>1988/9/4</t>
  </si>
  <si>
    <t>河海大学文天学院</t>
  </si>
  <si>
    <t>计算机科学与技术</t>
  </si>
  <si>
    <t>11501713</t>
  </si>
  <si>
    <t>93.1</t>
  </si>
  <si>
    <t>顾士朋</t>
  </si>
  <si>
    <t>1987/8/1</t>
  </si>
  <si>
    <t>计算机应用技术</t>
  </si>
  <si>
    <t>11501605</t>
  </si>
  <si>
    <t>丁辉</t>
  </si>
  <si>
    <t>1989/10/23</t>
  </si>
  <si>
    <t>计算机</t>
  </si>
  <si>
    <t>11501612</t>
  </si>
  <si>
    <t>张慧</t>
  </si>
  <si>
    <t>现代教育</t>
  </si>
  <si>
    <t>11501501</t>
  </si>
  <si>
    <t>郝德伟</t>
  </si>
  <si>
    <t>1986/10/24</t>
  </si>
  <si>
    <t>341503001009</t>
  </si>
  <si>
    <t>11502405</t>
  </si>
  <si>
    <t>闻德俊</t>
  </si>
  <si>
    <t>1986/2/28</t>
  </si>
  <si>
    <t>安徽省皖西学院</t>
  </si>
  <si>
    <t>341503001010</t>
  </si>
  <si>
    <t>11500410</t>
  </si>
  <si>
    <t>82.3</t>
  </si>
  <si>
    <t>341503001011</t>
  </si>
  <si>
    <t>张海燕</t>
  </si>
  <si>
    <t>1989/10/18</t>
  </si>
  <si>
    <t>11501214</t>
  </si>
  <si>
    <t>87.6</t>
  </si>
  <si>
    <t>笔试总分</t>
  </si>
  <si>
    <t>笔试折合分</t>
  </si>
  <si>
    <t>面试成绩</t>
  </si>
  <si>
    <t>面试折合分</t>
  </si>
  <si>
    <t>总成绩</t>
  </si>
  <si>
    <t>名次</t>
  </si>
  <si>
    <r>
      <t>2015</t>
    </r>
    <r>
      <rPr>
        <b/>
        <sz val="20"/>
        <rFont val="宋体"/>
        <family val="0"/>
      </rPr>
      <t>年裕安区新任教师招聘拟考核、体检人员名单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</si>
</sst>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workbookViewId="0" topLeftCell="A1">
      <selection activeCell="E94" sqref="E94"/>
    </sheetView>
  </sheetViews>
  <sheetFormatPr defaultColWidth="9.140625" defaultRowHeight="12.75"/>
  <cols>
    <col min="1" max="1" width="7.00390625" style="7" customWidth="1"/>
    <col min="2" max="2" width="3.57421875" style="0" customWidth="1"/>
    <col min="3" max="3" width="10.57421875" style="0" customWidth="1"/>
    <col min="4" max="4" width="13.7109375" style="0" customWidth="1"/>
    <col min="5" max="5" width="10.7109375" style="0" customWidth="1"/>
    <col min="6" max="6" width="13.00390625" style="0" customWidth="1"/>
    <col min="7" max="7" width="5.00390625" style="0" customWidth="1"/>
    <col min="8" max="8" width="5.421875" style="0" customWidth="1"/>
    <col min="9" max="9" width="9.57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28125" style="0" customWidth="1"/>
    <col min="14" max="14" width="5.8515625" style="0" customWidth="1"/>
    <col min="15" max="15" width="8.7109375" style="7" customWidth="1"/>
  </cols>
  <sheetData>
    <row r="1" spans="1:15" ht="29.25" customHeight="1">
      <c r="A1" s="13" t="s">
        <v>499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0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493</v>
      </c>
      <c r="K2" s="2" t="s">
        <v>494</v>
      </c>
      <c r="L2" s="2" t="s">
        <v>495</v>
      </c>
      <c r="M2" s="2" t="s">
        <v>496</v>
      </c>
      <c r="N2" s="2" t="s">
        <v>497</v>
      </c>
      <c r="O2" s="3" t="s">
        <v>498</v>
      </c>
    </row>
    <row r="3" spans="1:15" s="4" customFormat="1" ht="20.25" customHeight="1">
      <c r="A3" s="10" t="s">
        <v>19</v>
      </c>
      <c r="B3" s="11" t="s">
        <v>20</v>
      </c>
      <c r="C3" s="11" t="s">
        <v>21</v>
      </c>
      <c r="D3" s="11" t="s">
        <v>22</v>
      </c>
      <c r="E3" s="11" t="s">
        <v>23</v>
      </c>
      <c r="F3" s="11" t="s">
        <v>14</v>
      </c>
      <c r="G3" s="11" t="s">
        <v>15</v>
      </c>
      <c r="H3" s="11" t="s">
        <v>16</v>
      </c>
      <c r="I3" s="12">
        <v>11504221</v>
      </c>
      <c r="J3" s="11" t="s">
        <v>24</v>
      </c>
      <c r="K3" s="11">
        <f aca="true" t="shared" si="0" ref="K3:K19">J3/1.2*0.6</f>
        <v>42.9</v>
      </c>
      <c r="L3" s="11">
        <v>85.2</v>
      </c>
      <c r="M3" s="11">
        <f aca="true" t="shared" si="1" ref="M3:M19">L3*0.4</f>
        <v>34.080000000000005</v>
      </c>
      <c r="N3" s="11">
        <f aca="true" t="shared" si="2" ref="N3:N19">K3+M3</f>
        <v>76.98</v>
      </c>
      <c r="O3" s="10">
        <v>1</v>
      </c>
    </row>
    <row r="4" spans="1:15" s="4" customFormat="1" ht="20.25" customHeight="1">
      <c r="A4" s="10" t="s">
        <v>9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>
        <f t="shared" si="0"/>
        <v>43.55</v>
      </c>
      <c r="L4" s="11">
        <v>82</v>
      </c>
      <c r="M4" s="11">
        <f t="shared" si="1"/>
        <v>32.800000000000004</v>
      </c>
      <c r="N4" s="11">
        <f t="shared" si="2"/>
        <v>76.35</v>
      </c>
      <c r="O4" s="10">
        <v>2</v>
      </c>
    </row>
    <row r="5" spans="1:15" s="4" customFormat="1" ht="20.25" customHeight="1">
      <c r="A5" s="10" t="s">
        <v>25</v>
      </c>
      <c r="B5" s="11" t="s">
        <v>10</v>
      </c>
      <c r="C5" s="11" t="s">
        <v>26</v>
      </c>
      <c r="D5" s="11" t="s">
        <v>27</v>
      </c>
      <c r="E5" s="11" t="s">
        <v>13</v>
      </c>
      <c r="F5" s="11" t="s">
        <v>14</v>
      </c>
      <c r="G5" s="11" t="s">
        <v>15</v>
      </c>
      <c r="H5" s="11" t="s">
        <v>16</v>
      </c>
      <c r="I5" s="11" t="s">
        <v>28</v>
      </c>
      <c r="J5" s="11" t="s">
        <v>29</v>
      </c>
      <c r="K5" s="11">
        <f t="shared" si="0"/>
        <v>42.75</v>
      </c>
      <c r="L5" s="11">
        <v>84</v>
      </c>
      <c r="M5" s="11">
        <f t="shared" si="1"/>
        <v>33.6</v>
      </c>
      <c r="N5" s="11">
        <f t="shared" si="2"/>
        <v>76.35</v>
      </c>
      <c r="O5" s="10">
        <v>3</v>
      </c>
    </row>
    <row r="6" spans="1:15" s="4" customFormat="1" ht="20.25" customHeight="1">
      <c r="A6" s="10" t="s">
        <v>36</v>
      </c>
      <c r="B6" s="11" t="s">
        <v>10</v>
      </c>
      <c r="C6" s="11" t="s">
        <v>37</v>
      </c>
      <c r="D6" s="11" t="s">
        <v>38</v>
      </c>
      <c r="E6" s="11" t="s">
        <v>39</v>
      </c>
      <c r="F6" s="11" t="s">
        <v>14</v>
      </c>
      <c r="G6" s="11" t="s">
        <v>15</v>
      </c>
      <c r="H6" s="11" t="s">
        <v>16</v>
      </c>
      <c r="I6" s="11" t="s">
        <v>40</v>
      </c>
      <c r="J6" s="11" t="s">
        <v>43</v>
      </c>
      <c r="K6" s="11">
        <f t="shared" si="0"/>
        <v>42.2</v>
      </c>
      <c r="L6" s="11">
        <v>82.4</v>
      </c>
      <c r="M6" s="11">
        <f t="shared" si="1"/>
        <v>32.96</v>
      </c>
      <c r="N6" s="11">
        <f t="shared" si="2"/>
        <v>75.16</v>
      </c>
      <c r="O6" s="10">
        <v>4</v>
      </c>
    </row>
    <row r="7" spans="1:15" s="4" customFormat="1" ht="20.25" customHeight="1">
      <c r="A7" s="10" t="s">
        <v>85</v>
      </c>
      <c r="B7" s="11" t="s">
        <v>10</v>
      </c>
      <c r="C7" s="11" t="s">
        <v>86</v>
      </c>
      <c r="D7" s="11" t="s">
        <v>87</v>
      </c>
      <c r="E7" s="11" t="s">
        <v>88</v>
      </c>
      <c r="F7" s="11" t="s">
        <v>14</v>
      </c>
      <c r="G7" s="11" t="s">
        <v>15</v>
      </c>
      <c r="H7" s="11" t="s">
        <v>16</v>
      </c>
      <c r="I7" s="11" t="s">
        <v>89</v>
      </c>
      <c r="J7" s="11" t="s">
        <v>90</v>
      </c>
      <c r="K7" s="11">
        <f t="shared" si="0"/>
        <v>40.300000000000004</v>
      </c>
      <c r="L7" s="11">
        <v>86</v>
      </c>
      <c r="M7" s="11">
        <f t="shared" si="1"/>
        <v>34.4</v>
      </c>
      <c r="N7" s="11">
        <f t="shared" si="2"/>
        <v>74.7</v>
      </c>
      <c r="O7" s="10">
        <v>5</v>
      </c>
    </row>
    <row r="8" spans="1:15" s="4" customFormat="1" ht="20.25" customHeight="1">
      <c r="A8" s="10" t="s">
        <v>98</v>
      </c>
      <c r="B8" s="11" t="s">
        <v>10</v>
      </c>
      <c r="C8" s="11" t="s">
        <v>99</v>
      </c>
      <c r="D8" s="11" t="s">
        <v>66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100</v>
      </c>
      <c r="J8" s="11" t="s">
        <v>75</v>
      </c>
      <c r="K8" s="11">
        <f t="shared" si="0"/>
        <v>39.75</v>
      </c>
      <c r="L8" s="11">
        <v>86</v>
      </c>
      <c r="M8" s="11">
        <f t="shared" si="1"/>
        <v>34.4</v>
      </c>
      <c r="N8" s="11">
        <f t="shared" si="2"/>
        <v>74.15</v>
      </c>
      <c r="O8" s="10">
        <v>6</v>
      </c>
    </row>
    <row r="9" spans="1:15" s="4" customFormat="1" ht="20.25" customHeight="1">
      <c r="A9" s="10" t="s">
        <v>55</v>
      </c>
      <c r="B9" s="11" t="s">
        <v>10</v>
      </c>
      <c r="C9" s="11" t="s">
        <v>56</v>
      </c>
      <c r="D9" s="11" t="s">
        <v>12</v>
      </c>
      <c r="E9" s="11" t="s">
        <v>13</v>
      </c>
      <c r="F9" s="11" t="s">
        <v>14</v>
      </c>
      <c r="G9" s="11" t="s">
        <v>15</v>
      </c>
      <c r="H9" s="11" t="s">
        <v>16</v>
      </c>
      <c r="I9" s="11" t="s">
        <v>57</v>
      </c>
      <c r="J9" s="11" t="s">
        <v>58</v>
      </c>
      <c r="K9" s="11">
        <f t="shared" si="0"/>
        <v>41.45</v>
      </c>
      <c r="L9" s="11">
        <v>81</v>
      </c>
      <c r="M9" s="11">
        <f t="shared" si="1"/>
        <v>32.4</v>
      </c>
      <c r="N9" s="11">
        <f t="shared" si="2"/>
        <v>73.85</v>
      </c>
      <c r="O9" s="10">
        <v>7</v>
      </c>
    </row>
    <row r="10" spans="1:15" s="4" customFormat="1" ht="20.25" customHeight="1">
      <c r="A10" s="10" t="s">
        <v>80</v>
      </c>
      <c r="B10" s="11" t="s">
        <v>10</v>
      </c>
      <c r="C10" s="11" t="s">
        <v>81</v>
      </c>
      <c r="D10" s="11" t="s">
        <v>66</v>
      </c>
      <c r="E10" s="11" t="s">
        <v>78</v>
      </c>
      <c r="F10" s="11" t="s">
        <v>14</v>
      </c>
      <c r="G10" s="11" t="s">
        <v>15</v>
      </c>
      <c r="H10" s="11" t="s">
        <v>16</v>
      </c>
      <c r="I10" s="11" t="s">
        <v>82</v>
      </c>
      <c r="J10" s="11" t="s">
        <v>79</v>
      </c>
      <c r="K10" s="11">
        <f t="shared" si="0"/>
        <v>40.55</v>
      </c>
      <c r="L10" s="11">
        <v>83.2</v>
      </c>
      <c r="M10" s="11">
        <f t="shared" si="1"/>
        <v>33.28</v>
      </c>
      <c r="N10" s="11">
        <f t="shared" si="2"/>
        <v>73.83</v>
      </c>
      <c r="O10" s="10">
        <v>8</v>
      </c>
    </row>
    <row r="11" spans="1:15" s="4" customFormat="1" ht="20.25" customHeight="1">
      <c r="A11" s="10" t="s">
        <v>44</v>
      </c>
      <c r="B11" s="11" t="s">
        <v>10</v>
      </c>
      <c r="C11" s="11" t="s">
        <v>45</v>
      </c>
      <c r="D11" s="11" t="s">
        <v>46</v>
      </c>
      <c r="E11" s="11" t="s">
        <v>47</v>
      </c>
      <c r="F11" s="11" t="s">
        <v>14</v>
      </c>
      <c r="G11" s="11" t="s">
        <v>15</v>
      </c>
      <c r="H11" s="11" t="s">
        <v>16</v>
      </c>
      <c r="I11" s="11" t="s">
        <v>48</v>
      </c>
      <c r="J11" s="11" t="s">
        <v>49</v>
      </c>
      <c r="K11" s="11">
        <f t="shared" si="0"/>
        <v>41.800000000000004</v>
      </c>
      <c r="L11" s="11">
        <v>79.8</v>
      </c>
      <c r="M11" s="11">
        <f t="shared" si="1"/>
        <v>31.92</v>
      </c>
      <c r="N11" s="11">
        <f t="shared" si="2"/>
        <v>73.72</v>
      </c>
      <c r="O11" s="10">
        <v>9</v>
      </c>
    </row>
    <row r="12" spans="1:15" s="4" customFormat="1" ht="20.25" customHeight="1">
      <c r="A12" s="10" t="s">
        <v>50</v>
      </c>
      <c r="B12" s="11" t="s">
        <v>10</v>
      </c>
      <c r="C12" s="11" t="s">
        <v>51</v>
      </c>
      <c r="D12" s="11" t="s">
        <v>52</v>
      </c>
      <c r="E12" s="11" t="s">
        <v>13</v>
      </c>
      <c r="F12" s="11" t="s">
        <v>14</v>
      </c>
      <c r="G12" s="11" t="s">
        <v>15</v>
      </c>
      <c r="H12" s="11" t="s">
        <v>16</v>
      </c>
      <c r="I12" s="11" t="s">
        <v>53</v>
      </c>
      <c r="J12" s="11" t="s">
        <v>54</v>
      </c>
      <c r="K12" s="11">
        <f t="shared" si="0"/>
        <v>41.70000000000001</v>
      </c>
      <c r="L12" s="11">
        <v>80</v>
      </c>
      <c r="M12" s="11">
        <f t="shared" si="1"/>
        <v>32</v>
      </c>
      <c r="N12" s="11">
        <f t="shared" si="2"/>
        <v>73.70000000000002</v>
      </c>
      <c r="O12" s="10">
        <v>10</v>
      </c>
    </row>
    <row r="13" spans="1:15" s="4" customFormat="1" ht="20.25" customHeight="1">
      <c r="A13" s="10" t="s">
        <v>59</v>
      </c>
      <c r="B13" s="11" t="s">
        <v>10</v>
      </c>
      <c r="C13" s="11" t="s">
        <v>60</v>
      </c>
      <c r="D13" s="11" t="s">
        <v>61</v>
      </c>
      <c r="E13" s="11" t="s">
        <v>13</v>
      </c>
      <c r="F13" s="11" t="s">
        <v>14</v>
      </c>
      <c r="G13" s="11" t="s">
        <v>15</v>
      </c>
      <c r="H13" s="11" t="s">
        <v>16</v>
      </c>
      <c r="I13" s="11" t="s">
        <v>62</v>
      </c>
      <c r="J13" s="11" t="s">
        <v>63</v>
      </c>
      <c r="K13" s="11">
        <f t="shared" si="0"/>
        <v>41.2</v>
      </c>
      <c r="L13" s="11">
        <v>81.2</v>
      </c>
      <c r="M13" s="11">
        <f t="shared" si="1"/>
        <v>32.480000000000004</v>
      </c>
      <c r="N13" s="11">
        <f t="shared" si="2"/>
        <v>73.68</v>
      </c>
      <c r="O13" s="10">
        <v>11</v>
      </c>
    </row>
    <row r="14" spans="1:15" s="4" customFormat="1" ht="20.25" customHeight="1">
      <c r="A14" s="10" t="s">
        <v>30</v>
      </c>
      <c r="B14" s="11" t="s">
        <v>10</v>
      </c>
      <c r="C14" s="11" t="s">
        <v>31</v>
      </c>
      <c r="D14" s="11" t="s">
        <v>32</v>
      </c>
      <c r="E14" s="11" t="s">
        <v>33</v>
      </c>
      <c r="F14" s="11" t="s">
        <v>14</v>
      </c>
      <c r="G14" s="11" t="s">
        <v>15</v>
      </c>
      <c r="H14" s="11" t="s">
        <v>16</v>
      </c>
      <c r="I14" s="11" t="s">
        <v>34</v>
      </c>
      <c r="J14" s="11" t="s">
        <v>35</v>
      </c>
      <c r="K14" s="11">
        <f t="shared" si="0"/>
        <v>42.45000000000001</v>
      </c>
      <c r="L14" s="11">
        <v>77.8</v>
      </c>
      <c r="M14" s="11">
        <f t="shared" si="1"/>
        <v>31.12</v>
      </c>
      <c r="N14" s="11">
        <f t="shared" si="2"/>
        <v>73.57000000000001</v>
      </c>
      <c r="O14" s="10">
        <v>12</v>
      </c>
    </row>
    <row r="15" spans="1:15" s="4" customFormat="1" ht="20.25" customHeight="1">
      <c r="A15" s="10" t="s">
        <v>91</v>
      </c>
      <c r="B15" s="11" t="s">
        <v>10</v>
      </c>
      <c r="C15" s="11" t="s">
        <v>92</v>
      </c>
      <c r="D15" s="11" t="s">
        <v>93</v>
      </c>
      <c r="E15" s="11" t="s">
        <v>94</v>
      </c>
      <c r="F15" s="11" t="s">
        <v>14</v>
      </c>
      <c r="G15" s="11" t="s">
        <v>15</v>
      </c>
      <c r="H15" s="11" t="s">
        <v>16</v>
      </c>
      <c r="I15" s="11" t="s">
        <v>95</v>
      </c>
      <c r="J15" s="11" t="s">
        <v>77</v>
      </c>
      <c r="K15" s="11">
        <f t="shared" si="0"/>
        <v>40.25000000000001</v>
      </c>
      <c r="L15" s="11">
        <v>82.6</v>
      </c>
      <c r="M15" s="11">
        <f t="shared" si="1"/>
        <v>33.04</v>
      </c>
      <c r="N15" s="11">
        <f t="shared" si="2"/>
        <v>73.29</v>
      </c>
      <c r="O15" s="10">
        <v>13</v>
      </c>
    </row>
    <row r="16" spans="1:15" s="4" customFormat="1" ht="20.25" customHeight="1">
      <c r="A16" s="10" t="s">
        <v>70</v>
      </c>
      <c r="B16" s="11" t="s">
        <v>10</v>
      </c>
      <c r="C16" s="11" t="s">
        <v>71</v>
      </c>
      <c r="D16" s="11" t="s">
        <v>52</v>
      </c>
      <c r="E16" s="11" t="s">
        <v>13</v>
      </c>
      <c r="F16" s="11" t="s">
        <v>14</v>
      </c>
      <c r="G16" s="11" t="s">
        <v>15</v>
      </c>
      <c r="H16" s="11" t="s">
        <v>16</v>
      </c>
      <c r="I16" s="11" t="s">
        <v>72</v>
      </c>
      <c r="J16" s="11" t="s">
        <v>73</v>
      </c>
      <c r="K16" s="11">
        <f t="shared" si="0"/>
        <v>40.85</v>
      </c>
      <c r="L16" s="11">
        <v>80.8</v>
      </c>
      <c r="M16" s="11">
        <f t="shared" si="1"/>
        <v>32.32</v>
      </c>
      <c r="N16" s="11">
        <f t="shared" si="2"/>
        <v>73.17</v>
      </c>
      <c r="O16" s="10">
        <v>14</v>
      </c>
    </row>
    <row r="17" spans="1:15" s="4" customFormat="1" ht="20.25" customHeight="1">
      <c r="A17" s="10" t="s">
        <v>64</v>
      </c>
      <c r="B17" s="11" t="s">
        <v>10</v>
      </c>
      <c r="C17" s="11" t="s">
        <v>65</v>
      </c>
      <c r="D17" s="11" t="s">
        <v>66</v>
      </c>
      <c r="E17" s="11" t="s">
        <v>67</v>
      </c>
      <c r="F17" s="11" t="s">
        <v>14</v>
      </c>
      <c r="G17" s="11" t="s">
        <v>15</v>
      </c>
      <c r="H17" s="11" t="s">
        <v>16</v>
      </c>
      <c r="I17" s="11" t="s">
        <v>68</v>
      </c>
      <c r="J17" s="11" t="s">
        <v>69</v>
      </c>
      <c r="K17" s="11">
        <f t="shared" si="0"/>
        <v>41.1</v>
      </c>
      <c r="L17" s="11">
        <v>78.6</v>
      </c>
      <c r="M17" s="11">
        <f t="shared" si="1"/>
        <v>31.439999999999998</v>
      </c>
      <c r="N17" s="11">
        <f t="shared" si="2"/>
        <v>72.53999999999999</v>
      </c>
      <c r="O17" s="10">
        <v>15</v>
      </c>
    </row>
    <row r="18" spans="1:15" s="5" customFormat="1" ht="20.25" customHeight="1">
      <c r="A18" s="10" t="s">
        <v>135</v>
      </c>
      <c r="B18" s="11" t="s">
        <v>10</v>
      </c>
      <c r="C18" s="11" t="s">
        <v>136</v>
      </c>
      <c r="D18" s="11" t="s">
        <v>137</v>
      </c>
      <c r="E18" s="11" t="s">
        <v>138</v>
      </c>
      <c r="F18" s="11" t="s">
        <v>106</v>
      </c>
      <c r="G18" s="11" t="s">
        <v>15</v>
      </c>
      <c r="H18" s="11" t="s">
        <v>107</v>
      </c>
      <c r="I18" s="11" t="s">
        <v>139</v>
      </c>
      <c r="J18" s="11" t="s">
        <v>140</v>
      </c>
      <c r="K18" s="11">
        <f t="shared" si="0"/>
        <v>46.05</v>
      </c>
      <c r="L18" s="11">
        <v>83.2</v>
      </c>
      <c r="M18" s="11">
        <f t="shared" si="1"/>
        <v>33.28</v>
      </c>
      <c r="N18" s="11">
        <f t="shared" si="2"/>
        <v>79.33</v>
      </c>
      <c r="O18" s="10">
        <v>1</v>
      </c>
    </row>
    <row r="19" spans="1:15" s="5" customFormat="1" ht="20.25" customHeight="1">
      <c r="A19" s="10" t="s">
        <v>116</v>
      </c>
      <c r="B19" s="11" t="s">
        <v>10</v>
      </c>
      <c r="C19" s="11" t="s">
        <v>117</v>
      </c>
      <c r="D19" s="11" t="s">
        <v>74</v>
      </c>
      <c r="E19" s="11" t="s">
        <v>118</v>
      </c>
      <c r="F19" s="11" t="s">
        <v>106</v>
      </c>
      <c r="G19" s="11" t="s">
        <v>15</v>
      </c>
      <c r="H19" s="11" t="s">
        <v>107</v>
      </c>
      <c r="I19" s="11" t="s">
        <v>119</v>
      </c>
      <c r="J19" s="11" t="s">
        <v>120</v>
      </c>
      <c r="K19" s="11">
        <f t="shared" si="0"/>
        <v>47.1</v>
      </c>
      <c r="L19" s="11">
        <v>80.4</v>
      </c>
      <c r="M19" s="11">
        <f t="shared" si="1"/>
        <v>32.160000000000004</v>
      </c>
      <c r="N19" s="11">
        <f t="shared" si="2"/>
        <v>79.26</v>
      </c>
      <c r="O19" s="10">
        <v>2</v>
      </c>
    </row>
    <row r="20" spans="1:15" s="5" customFormat="1" ht="20.25" customHeight="1">
      <c r="A20" s="10" t="s">
        <v>150</v>
      </c>
      <c r="B20" s="11" t="s">
        <v>20</v>
      </c>
      <c r="C20" s="11" t="s">
        <v>151</v>
      </c>
      <c r="D20" s="11" t="s">
        <v>152</v>
      </c>
      <c r="E20" s="11" t="s">
        <v>118</v>
      </c>
      <c r="F20" s="11" t="s">
        <v>106</v>
      </c>
      <c r="G20" s="11" t="s">
        <v>15</v>
      </c>
      <c r="H20" s="11" t="s">
        <v>107</v>
      </c>
      <c r="I20" s="11" t="s">
        <v>153</v>
      </c>
      <c r="J20" s="11" t="s">
        <v>154</v>
      </c>
      <c r="K20" s="11">
        <f aca="true" t="shared" si="3" ref="K20:K37">J20/1.2*0.6</f>
        <v>44.75000000000001</v>
      </c>
      <c r="L20" s="11">
        <v>84.2</v>
      </c>
      <c r="M20" s="11">
        <f aca="true" t="shared" si="4" ref="M20:M37">L20*0.4</f>
        <v>33.68</v>
      </c>
      <c r="N20" s="11">
        <f aca="true" t="shared" si="5" ref="N20:N37">K20+M20</f>
        <v>78.43</v>
      </c>
      <c r="O20" s="10">
        <v>3</v>
      </c>
    </row>
    <row r="21" spans="1:15" s="5" customFormat="1" ht="20.25" customHeight="1">
      <c r="A21" s="10" t="s">
        <v>110</v>
      </c>
      <c r="B21" s="11" t="s">
        <v>10</v>
      </c>
      <c r="C21" s="11" t="s">
        <v>111</v>
      </c>
      <c r="D21" s="11" t="s">
        <v>112</v>
      </c>
      <c r="E21" s="11" t="s">
        <v>113</v>
      </c>
      <c r="F21" s="11" t="s">
        <v>106</v>
      </c>
      <c r="G21" s="11" t="s">
        <v>15</v>
      </c>
      <c r="H21" s="11" t="s">
        <v>107</v>
      </c>
      <c r="I21" s="11" t="s">
        <v>114</v>
      </c>
      <c r="J21" s="11" t="s">
        <v>115</v>
      </c>
      <c r="K21" s="11">
        <f t="shared" si="3"/>
        <v>47.2</v>
      </c>
      <c r="L21" s="11">
        <v>77.4</v>
      </c>
      <c r="M21" s="11">
        <f t="shared" si="4"/>
        <v>30.960000000000004</v>
      </c>
      <c r="N21" s="11">
        <f t="shared" si="5"/>
        <v>78.16000000000001</v>
      </c>
      <c r="O21" s="10">
        <v>4</v>
      </c>
    </row>
    <row r="22" spans="1:15" s="5" customFormat="1" ht="20.25" customHeight="1">
      <c r="A22" s="10" t="s">
        <v>104</v>
      </c>
      <c r="B22" s="11" t="s">
        <v>10</v>
      </c>
      <c r="C22" s="11" t="s">
        <v>105</v>
      </c>
      <c r="D22" s="11" t="s">
        <v>74</v>
      </c>
      <c r="E22" s="11" t="s">
        <v>96</v>
      </c>
      <c r="F22" s="11" t="s">
        <v>106</v>
      </c>
      <c r="G22" s="11" t="s">
        <v>15</v>
      </c>
      <c r="H22" s="11" t="s">
        <v>107</v>
      </c>
      <c r="I22" s="11" t="s">
        <v>108</v>
      </c>
      <c r="J22" s="11" t="s">
        <v>109</v>
      </c>
      <c r="K22" s="11">
        <f t="shared" si="3"/>
        <v>47.9</v>
      </c>
      <c r="L22" s="11">
        <v>74.6</v>
      </c>
      <c r="M22" s="11">
        <f t="shared" si="4"/>
        <v>29.84</v>
      </c>
      <c r="N22" s="11">
        <f t="shared" si="5"/>
        <v>77.74</v>
      </c>
      <c r="O22" s="10">
        <v>5</v>
      </c>
    </row>
    <row r="23" spans="1:15" s="5" customFormat="1" ht="20.25" customHeight="1">
      <c r="A23" s="10" t="s">
        <v>126</v>
      </c>
      <c r="B23" s="11" t="s">
        <v>20</v>
      </c>
      <c r="C23" s="11" t="s">
        <v>127</v>
      </c>
      <c r="D23" s="11" t="s">
        <v>12</v>
      </c>
      <c r="E23" s="11" t="s">
        <v>118</v>
      </c>
      <c r="F23" s="11" t="s">
        <v>106</v>
      </c>
      <c r="G23" s="11" t="s">
        <v>15</v>
      </c>
      <c r="H23" s="11" t="s">
        <v>107</v>
      </c>
      <c r="I23" s="11" t="s">
        <v>128</v>
      </c>
      <c r="J23" s="11" t="s">
        <v>129</v>
      </c>
      <c r="K23" s="11">
        <f t="shared" si="3"/>
        <v>46.65</v>
      </c>
      <c r="L23" s="11">
        <v>77.2</v>
      </c>
      <c r="M23" s="11">
        <f t="shared" si="4"/>
        <v>30.880000000000003</v>
      </c>
      <c r="N23" s="11">
        <f t="shared" si="5"/>
        <v>77.53</v>
      </c>
      <c r="O23" s="10">
        <v>6</v>
      </c>
    </row>
    <row r="24" spans="1:15" s="5" customFormat="1" ht="20.25" customHeight="1">
      <c r="A24" s="10" t="s">
        <v>160</v>
      </c>
      <c r="B24" s="11" t="s">
        <v>10</v>
      </c>
      <c r="C24" s="11" t="s">
        <v>161</v>
      </c>
      <c r="D24" s="11" t="s">
        <v>22</v>
      </c>
      <c r="E24" s="11" t="s">
        <v>84</v>
      </c>
      <c r="F24" s="11" t="s">
        <v>106</v>
      </c>
      <c r="G24" s="11" t="s">
        <v>15</v>
      </c>
      <c r="H24" s="11" t="s">
        <v>107</v>
      </c>
      <c r="I24" s="11" t="s">
        <v>162</v>
      </c>
      <c r="J24" s="11" t="s">
        <v>163</v>
      </c>
      <c r="K24" s="11">
        <f t="shared" si="3"/>
        <v>44.65</v>
      </c>
      <c r="L24" s="11">
        <v>82</v>
      </c>
      <c r="M24" s="11">
        <f t="shared" si="4"/>
        <v>32.800000000000004</v>
      </c>
      <c r="N24" s="11">
        <f t="shared" si="5"/>
        <v>77.45</v>
      </c>
      <c r="O24" s="10">
        <v>7</v>
      </c>
    </row>
    <row r="25" spans="1:15" s="5" customFormat="1" ht="20.25" customHeight="1">
      <c r="A25" s="10" t="s">
        <v>144</v>
      </c>
      <c r="B25" s="11" t="s">
        <v>10</v>
      </c>
      <c r="C25" s="11" t="s">
        <v>145</v>
      </c>
      <c r="D25" s="11" t="s">
        <v>12</v>
      </c>
      <c r="E25" s="11" t="s">
        <v>118</v>
      </c>
      <c r="F25" s="11" t="s">
        <v>106</v>
      </c>
      <c r="G25" s="11" t="s">
        <v>15</v>
      </c>
      <c r="H25" s="11" t="s">
        <v>107</v>
      </c>
      <c r="I25" s="11" t="s">
        <v>146</v>
      </c>
      <c r="J25" s="11" t="s">
        <v>147</v>
      </c>
      <c r="K25" s="11">
        <f t="shared" si="3"/>
        <v>45.45000000000001</v>
      </c>
      <c r="L25" s="11">
        <v>79.6</v>
      </c>
      <c r="M25" s="11">
        <f t="shared" si="4"/>
        <v>31.84</v>
      </c>
      <c r="N25" s="11">
        <f t="shared" si="5"/>
        <v>77.29</v>
      </c>
      <c r="O25" s="10">
        <v>8</v>
      </c>
    </row>
    <row r="26" spans="1:15" s="5" customFormat="1" ht="20.25" customHeight="1">
      <c r="A26" s="10" t="s">
        <v>174</v>
      </c>
      <c r="B26" s="11" t="s">
        <v>10</v>
      </c>
      <c r="C26" s="11" t="s">
        <v>175</v>
      </c>
      <c r="D26" s="11" t="s">
        <v>22</v>
      </c>
      <c r="E26" s="11" t="s">
        <v>176</v>
      </c>
      <c r="F26" s="11" t="s">
        <v>106</v>
      </c>
      <c r="G26" s="11" t="s">
        <v>15</v>
      </c>
      <c r="H26" s="11" t="s">
        <v>107</v>
      </c>
      <c r="I26" s="11" t="s">
        <v>177</v>
      </c>
      <c r="J26" s="11" t="s">
        <v>178</v>
      </c>
      <c r="K26" s="11">
        <f t="shared" si="3"/>
        <v>43.85</v>
      </c>
      <c r="L26" s="11">
        <v>83</v>
      </c>
      <c r="M26" s="11">
        <f t="shared" si="4"/>
        <v>33.2</v>
      </c>
      <c r="N26" s="11">
        <f t="shared" si="5"/>
        <v>77.05000000000001</v>
      </c>
      <c r="O26" s="10">
        <v>9</v>
      </c>
    </row>
    <row r="27" spans="1:15" s="5" customFormat="1" ht="20.25" customHeight="1">
      <c r="A27" s="10" t="s">
        <v>121</v>
      </c>
      <c r="B27" s="11" t="s">
        <v>10</v>
      </c>
      <c r="C27" s="11" t="s">
        <v>122</v>
      </c>
      <c r="D27" s="11" t="s">
        <v>123</v>
      </c>
      <c r="E27" s="11" t="s">
        <v>118</v>
      </c>
      <c r="F27" s="11" t="s">
        <v>106</v>
      </c>
      <c r="G27" s="11" t="s">
        <v>15</v>
      </c>
      <c r="H27" s="11" t="s">
        <v>107</v>
      </c>
      <c r="I27" s="11" t="s">
        <v>124</v>
      </c>
      <c r="J27" s="11" t="s">
        <v>125</v>
      </c>
      <c r="K27" s="11">
        <f t="shared" si="3"/>
        <v>46.7</v>
      </c>
      <c r="L27" s="11">
        <v>75.8</v>
      </c>
      <c r="M27" s="11">
        <f t="shared" si="4"/>
        <v>30.32</v>
      </c>
      <c r="N27" s="11">
        <f t="shared" si="5"/>
        <v>77.02000000000001</v>
      </c>
      <c r="O27" s="10">
        <v>10</v>
      </c>
    </row>
    <row r="28" spans="1:15" s="5" customFormat="1" ht="20.25" customHeight="1">
      <c r="A28" s="10" t="s">
        <v>141</v>
      </c>
      <c r="B28" s="11" t="s">
        <v>10</v>
      </c>
      <c r="C28" s="11" t="s">
        <v>142</v>
      </c>
      <c r="D28" s="11" t="s">
        <v>32</v>
      </c>
      <c r="E28" s="11" t="s">
        <v>96</v>
      </c>
      <c r="F28" s="11" t="s">
        <v>106</v>
      </c>
      <c r="G28" s="11" t="s">
        <v>15</v>
      </c>
      <c r="H28" s="11" t="s">
        <v>107</v>
      </c>
      <c r="I28" s="11" t="s">
        <v>143</v>
      </c>
      <c r="J28" s="11" t="s">
        <v>140</v>
      </c>
      <c r="K28" s="11">
        <f t="shared" si="3"/>
        <v>46.05</v>
      </c>
      <c r="L28" s="11">
        <v>76.8</v>
      </c>
      <c r="M28" s="11">
        <f t="shared" si="4"/>
        <v>30.72</v>
      </c>
      <c r="N28" s="11">
        <f t="shared" si="5"/>
        <v>76.77</v>
      </c>
      <c r="O28" s="10">
        <v>11</v>
      </c>
    </row>
    <row r="29" spans="1:15" s="5" customFormat="1" ht="20.25" customHeight="1">
      <c r="A29" s="10" t="s">
        <v>164</v>
      </c>
      <c r="B29" s="11" t="s">
        <v>10</v>
      </c>
      <c r="C29" s="11" t="s">
        <v>165</v>
      </c>
      <c r="D29" s="11" t="s">
        <v>66</v>
      </c>
      <c r="E29" s="11" t="s">
        <v>138</v>
      </c>
      <c r="F29" s="11" t="s">
        <v>106</v>
      </c>
      <c r="G29" s="11" t="s">
        <v>15</v>
      </c>
      <c r="H29" s="11" t="s">
        <v>107</v>
      </c>
      <c r="I29" s="11" t="s">
        <v>166</v>
      </c>
      <c r="J29" s="11" t="s">
        <v>168</v>
      </c>
      <c r="K29" s="11">
        <f t="shared" si="3"/>
        <v>44.5</v>
      </c>
      <c r="L29" s="11">
        <v>79.8</v>
      </c>
      <c r="M29" s="11">
        <f t="shared" si="4"/>
        <v>31.92</v>
      </c>
      <c r="N29" s="11">
        <f t="shared" si="5"/>
        <v>76.42</v>
      </c>
      <c r="O29" s="10">
        <v>12</v>
      </c>
    </row>
    <row r="30" spans="1:15" s="5" customFormat="1" ht="20.25" customHeight="1">
      <c r="A30" s="10" t="s">
        <v>130</v>
      </c>
      <c r="B30" s="11" t="s">
        <v>10</v>
      </c>
      <c r="C30" s="11" t="s">
        <v>131</v>
      </c>
      <c r="D30" s="11" t="s">
        <v>32</v>
      </c>
      <c r="E30" s="11" t="s">
        <v>96</v>
      </c>
      <c r="F30" s="11" t="s">
        <v>106</v>
      </c>
      <c r="G30" s="11" t="s">
        <v>15</v>
      </c>
      <c r="H30" s="11" t="s">
        <v>107</v>
      </c>
      <c r="I30" s="11" t="s">
        <v>132</v>
      </c>
      <c r="J30" s="11" t="s">
        <v>134</v>
      </c>
      <c r="K30" s="11">
        <f t="shared" si="3"/>
        <v>46.20000000000001</v>
      </c>
      <c r="L30" s="11">
        <v>74.4</v>
      </c>
      <c r="M30" s="11">
        <f t="shared" si="4"/>
        <v>29.760000000000005</v>
      </c>
      <c r="N30" s="11">
        <f t="shared" si="5"/>
        <v>75.96000000000001</v>
      </c>
      <c r="O30" s="10">
        <v>13</v>
      </c>
    </row>
    <row r="31" spans="1:15" s="5" customFormat="1" ht="20.25" customHeight="1">
      <c r="A31" s="10" t="s">
        <v>169</v>
      </c>
      <c r="B31" s="11" t="s">
        <v>20</v>
      </c>
      <c r="C31" s="11" t="s">
        <v>170</v>
      </c>
      <c r="D31" s="11" t="s">
        <v>66</v>
      </c>
      <c r="E31" s="11" t="s">
        <v>138</v>
      </c>
      <c r="F31" s="11" t="s">
        <v>106</v>
      </c>
      <c r="G31" s="11" t="s">
        <v>15</v>
      </c>
      <c r="H31" s="11" t="s">
        <v>107</v>
      </c>
      <c r="I31" s="11" t="s">
        <v>171</v>
      </c>
      <c r="J31" s="11" t="s">
        <v>172</v>
      </c>
      <c r="K31" s="11">
        <f t="shared" si="3"/>
        <v>44.15</v>
      </c>
      <c r="L31" s="11">
        <v>79.4</v>
      </c>
      <c r="M31" s="11">
        <f t="shared" si="4"/>
        <v>31.760000000000005</v>
      </c>
      <c r="N31" s="11">
        <f t="shared" si="5"/>
        <v>75.91</v>
      </c>
      <c r="O31" s="10">
        <v>14</v>
      </c>
    </row>
    <row r="32" spans="1:15" s="5" customFormat="1" ht="20.25" customHeight="1">
      <c r="A32" s="10" t="s">
        <v>155</v>
      </c>
      <c r="B32" s="11" t="s">
        <v>10</v>
      </c>
      <c r="C32" s="11" t="s">
        <v>156</v>
      </c>
      <c r="D32" s="11" t="s">
        <v>157</v>
      </c>
      <c r="E32" s="11" t="s">
        <v>118</v>
      </c>
      <c r="F32" s="11" t="s">
        <v>106</v>
      </c>
      <c r="G32" s="11" t="s">
        <v>15</v>
      </c>
      <c r="H32" s="11" t="s">
        <v>107</v>
      </c>
      <c r="I32" s="11" t="s">
        <v>158</v>
      </c>
      <c r="J32" s="11" t="s">
        <v>159</v>
      </c>
      <c r="K32" s="11">
        <f t="shared" si="3"/>
        <v>44.70000000000001</v>
      </c>
      <c r="L32" s="11">
        <v>77.8</v>
      </c>
      <c r="M32" s="11">
        <f t="shared" si="4"/>
        <v>31.12</v>
      </c>
      <c r="N32" s="11">
        <f t="shared" si="5"/>
        <v>75.82000000000001</v>
      </c>
      <c r="O32" s="10">
        <v>15</v>
      </c>
    </row>
    <row r="33" spans="1:15" s="4" customFormat="1" ht="20.25" customHeight="1">
      <c r="A33" s="10" t="s">
        <v>182</v>
      </c>
      <c r="B33" s="11" t="s">
        <v>10</v>
      </c>
      <c r="C33" s="11" t="s">
        <v>183</v>
      </c>
      <c r="D33" s="11" t="s">
        <v>66</v>
      </c>
      <c r="E33" s="11" t="s">
        <v>184</v>
      </c>
      <c r="F33" s="11" t="s">
        <v>185</v>
      </c>
      <c r="G33" s="11" t="s">
        <v>15</v>
      </c>
      <c r="H33" s="11" t="s">
        <v>184</v>
      </c>
      <c r="I33" s="11" t="s">
        <v>186</v>
      </c>
      <c r="J33" s="11" t="s">
        <v>187</v>
      </c>
      <c r="K33" s="11">
        <f t="shared" si="3"/>
        <v>47.4</v>
      </c>
      <c r="L33" s="11">
        <v>79.2</v>
      </c>
      <c r="M33" s="11">
        <f t="shared" si="4"/>
        <v>31.680000000000003</v>
      </c>
      <c r="N33" s="11">
        <f t="shared" si="5"/>
        <v>79.08</v>
      </c>
      <c r="O33" s="10">
        <v>1</v>
      </c>
    </row>
    <row r="34" spans="1:15" s="4" customFormat="1" ht="20.25" customHeight="1">
      <c r="A34" s="10" t="s">
        <v>192</v>
      </c>
      <c r="B34" s="11" t="s">
        <v>10</v>
      </c>
      <c r="C34" s="11" t="s">
        <v>193</v>
      </c>
      <c r="D34" s="11" t="s">
        <v>74</v>
      </c>
      <c r="E34" s="11" t="s">
        <v>184</v>
      </c>
      <c r="F34" s="11" t="s">
        <v>185</v>
      </c>
      <c r="G34" s="11" t="s">
        <v>15</v>
      </c>
      <c r="H34" s="11" t="s">
        <v>184</v>
      </c>
      <c r="I34" s="11" t="s">
        <v>194</v>
      </c>
      <c r="J34" s="11" t="s">
        <v>133</v>
      </c>
      <c r="K34" s="11">
        <f t="shared" si="3"/>
        <v>46.5</v>
      </c>
      <c r="L34" s="11">
        <v>81.4</v>
      </c>
      <c r="M34" s="11">
        <f t="shared" si="4"/>
        <v>32.56</v>
      </c>
      <c r="N34" s="11">
        <f t="shared" si="5"/>
        <v>79.06</v>
      </c>
      <c r="O34" s="10">
        <v>2</v>
      </c>
    </row>
    <row r="35" spans="1:15" s="4" customFormat="1" ht="20.25" customHeight="1">
      <c r="A35" s="10" t="s">
        <v>188</v>
      </c>
      <c r="B35" s="11" t="s">
        <v>10</v>
      </c>
      <c r="C35" s="11" t="s">
        <v>51</v>
      </c>
      <c r="D35" s="11" t="s">
        <v>32</v>
      </c>
      <c r="E35" s="11" t="s">
        <v>189</v>
      </c>
      <c r="F35" s="11" t="s">
        <v>185</v>
      </c>
      <c r="G35" s="11" t="s">
        <v>15</v>
      </c>
      <c r="H35" s="11" t="s">
        <v>184</v>
      </c>
      <c r="I35" s="11" t="s">
        <v>190</v>
      </c>
      <c r="J35" s="11" t="s">
        <v>191</v>
      </c>
      <c r="K35" s="11">
        <f t="shared" si="3"/>
        <v>46.8</v>
      </c>
      <c r="L35" s="11">
        <v>80.6</v>
      </c>
      <c r="M35" s="11">
        <f t="shared" si="4"/>
        <v>32.24</v>
      </c>
      <c r="N35" s="11">
        <f t="shared" si="5"/>
        <v>79.03999999999999</v>
      </c>
      <c r="O35" s="10">
        <v>3</v>
      </c>
    </row>
    <row r="36" spans="1:15" s="4" customFormat="1" ht="20.25" customHeight="1">
      <c r="A36" s="10" t="s">
        <v>200</v>
      </c>
      <c r="B36" s="11" t="s">
        <v>10</v>
      </c>
      <c r="C36" s="11" t="s">
        <v>201</v>
      </c>
      <c r="D36" s="11" t="s">
        <v>46</v>
      </c>
      <c r="E36" s="11" t="s">
        <v>202</v>
      </c>
      <c r="F36" s="11" t="s">
        <v>185</v>
      </c>
      <c r="G36" s="11" t="s">
        <v>15</v>
      </c>
      <c r="H36" s="11" t="s">
        <v>184</v>
      </c>
      <c r="I36" s="11" t="s">
        <v>203</v>
      </c>
      <c r="J36" s="11" t="s">
        <v>204</v>
      </c>
      <c r="K36" s="11">
        <f t="shared" si="3"/>
        <v>45.65</v>
      </c>
      <c r="L36" s="11">
        <v>83.2</v>
      </c>
      <c r="M36" s="11">
        <f t="shared" si="4"/>
        <v>33.28</v>
      </c>
      <c r="N36" s="11">
        <f t="shared" si="5"/>
        <v>78.93</v>
      </c>
      <c r="O36" s="10">
        <v>4</v>
      </c>
    </row>
    <row r="37" spans="1:15" s="4" customFormat="1" ht="20.25" customHeight="1">
      <c r="A37" s="10" t="s">
        <v>209</v>
      </c>
      <c r="B37" s="11" t="s">
        <v>10</v>
      </c>
      <c r="C37" s="11" t="s">
        <v>210</v>
      </c>
      <c r="D37" s="11" t="s">
        <v>211</v>
      </c>
      <c r="E37" s="11" t="s">
        <v>184</v>
      </c>
      <c r="F37" s="11" t="s">
        <v>185</v>
      </c>
      <c r="G37" s="11" t="s">
        <v>15</v>
      </c>
      <c r="H37" s="11" t="s">
        <v>184</v>
      </c>
      <c r="I37" s="11" t="s">
        <v>212</v>
      </c>
      <c r="J37" s="11" t="s">
        <v>213</v>
      </c>
      <c r="K37" s="11">
        <f t="shared" si="3"/>
        <v>45.550000000000004</v>
      </c>
      <c r="L37" s="11">
        <v>82.2</v>
      </c>
      <c r="M37" s="11">
        <f t="shared" si="4"/>
        <v>32.88</v>
      </c>
      <c r="N37" s="11">
        <f t="shared" si="5"/>
        <v>78.43</v>
      </c>
      <c r="O37" s="10">
        <v>5</v>
      </c>
    </row>
    <row r="38" spans="1:15" s="4" customFormat="1" ht="20.25" customHeight="1">
      <c r="A38" s="10" t="s">
        <v>196</v>
      </c>
      <c r="B38" s="11" t="s">
        <v>10</v>
      </c>
      <c r="C38" s="11" t="s">
        <v>197</v>
      </c>
      <c r="D38" s="11" t="s">
        <v>32</v>
      </c>
      <c r="E38" s="11" t="s">
        <v>184</v>
      </c>
      <c r="F38" s="11" t="s">
        <v>185</v>
      </c>
      <c r="G38" s="11" t="s">
        <v>15</v>
      </c>
      <c r="H38" s="11" t="s">
        <v>184</v>
      </c>
      <c r="I38" s="11" t="s">
        <v>198</v>
      </c>
      <c r="J38" s="11" t="s">
        <v>199</v>
      </c>
      <c r="K38" s="11">
        <f aca="true" t="shared" si="6" ref="K38:K51">J38/1.2*0.6</f>
        <v>45.7</v>
      </c>
      <c r="L38" s="11">
        <v>81.6</v>
      </c>
      <c r="M38" s="11">
        <f aca="true" t="shared" si="7" ref="M38:M51">L38*0.4</f>
        <v>32.64</v>
      </c>
      <c r="N38" s="11">
        <f aca="true" t="shared" si="8" ref="N38:N51">K38+M38</f>
        <v>78.34</v>
      </c>
      <c r="O38" s="10">
        <v>6</v>
      </c>
    </row>
    <row r="39" spans="1:15" s="4" customFormat="1" ht="20.25" customHeight="1">
      <c r="A39" s="10" t="s">
        <v>224</v>
      </c>
      <c r="B39" s="11" t="s">
        <v>10</v>
      </c>
      <c r="C39" s="11" t="s">
        <v>225</v>
      </c>
      <c r="D39" s="11" t="s">
        <v>12</v>
      </c>
      <c r="E39" s="11" t="s">
        <v>184</v>
      </c>
      <c r="F39" s="11" t="s">
        <v>185</v>
      </c>
      <c r="G39" s="11" t="s">
        <v>15</v>
      </c>
      <c r="H39" s="11" t="s">
        <v>184</v>
      </c>
      <c r="I39" s="11" t="s">
        <v>226</v>
      </c>
      <c r="J39" s="11" t="s">
        <v>163</v>
      </c>
      <c r="K39" s="11">
        <f t="shared" si="6"/>
        <v>44.65</v>
      </c>
      <c r="L39" s="11">
        <v>84</v>
      </c>
      <c r="M39" s="11">
        <f t="shared" si="7"/>
        <v>33.6</v>
      </c>
      <c r="N39" s="11">
        <f t="shared" si="8"/>
        <v>78.25</v>
      </c>
      <c r="O39" s="10">
        <v>7</v>
      </c>
    </row>
    <row r="40" spans="1:15" s="4" customFormat="1" ht="20.25" customHeight="1">
      <c r="A40" s="10" t="s">
        <v>219</v>
      </c>
      <c r="B40" s="11" t="s">
        <v>10</v>
      </c>
      <c r="C40" s="11" t="s">
        <v>220</v>
      </c>
      <c r="D40" s="11" t="s">
        <v>221</v>
      </c>
      <c r="E40" s="11" t="s">
        <v>222</v>
      </c>
      <c r="F40" s="11" t="s">
        <v>185</v>
      </c>
      <c r="G40" s="11" t="s">
        <v>15</v>
      </c>
      <c r="H40" s="11" t="s">
        <v>184</v>
      </c>
      <c r="I40" s="11" t="s">
        <v>223</v>
      </c>
      <c r="J40" s="11" t="s">
        <v>159</v>
      </c>
      <c r="K40" s="11">
        <f t="shared" si="6"/>
        <v>44.70000000000001</v>
      </c>
      <c r="L40" s="11">
        <v>82.6</v>
      </c>
      <c r="M40" s="11">
        <f t="shared" si="7"/>
        <v>33.04</v>
      </c>
      <c r="N40" s="11">
        <f t="shared" si="8"/>
        <v>77.74000000000001</v>
      </c>
      <c r="O40" s="10">
        <v>8</v>
      </c>
    </row>
    <row r="41" spans="1:15" s="4" customFormat="1" ht="20.25" customHeight="1">
      <c r="A41" s="10" t="s">
        <v>206</v>
      </c>
      <c r="B41" s="11" t="s">
        <v>10</v>
      </c>
      <c r="C41" s="11" t="s">
        <v>207</v>
      </c>
      <c r="D41" s="11" t="s">
        <v>32</v>
      </c>
      <c r="E41" s="11" t="s">
        <v>184</v>
      </c>
      <c r="F41" s="11" t="s">
        <v>185</v>
      </c>
      <c r="G41" s="11" t="s">
        <v>15</v>
      </c>
      <c r="H41" s="11" t="s">
        <v>184</v>
      </c>
      <c r="I41" s="11" t="s">
        <v>208</v>
      </c>
      <c r="J41" s="11" t="s">
        <v>205</v>
      </c>
      <c r="K41" s="11">
        <f t="shared" si="6"/>
        <v>45.6</v>
      </c>
      <c r="L41" s="11">
        <v>79.8</v>
      </c>
      <c r="M41" s="11">
        <f t="shared" si="7"/>
        <v>31.92</v>
      </c>
      <c r="N41" s="11">
        <f t="shared" si="8"/>
        <v>77.52000000000001</v>
      </c>
      <c r="O41" s="10">
        <v>9</v>
      </c>
    </row>
    <row r="42" spans="1:15" s="4" customFormat="1" ht="20.25" customHeight="1">
      <c r="A42" s="10" t="s">
        <v>216</v>
      </c>
      <c r="B42" s="11" t="s">
        <v>10</v>
      </c>
      <c r="C42" s="11" t="s">
        <v>217</v>
      </c>
      <c r="D42" s="11" t="s">
        <v>61</v>
      </c>
      <c r="E42" s="11" t="s">
        <v>184</v>
      </c>
      <c r="F42" s="11" t="s">
        <v>185</v>
      </c>
      <c r="G42" s="11" t="s">
        <v>15</v>
      </c>
      <c r="H42" s="11" t="s">
        <v>184</v>
      </c>
      <c r="I42" s="11" t="s">
        <v>218</v>
      </c>
      <c r="J42" s="11" t="s">
        <v>159</v>
      </c>
      <c r="K42" s="11">
        <f t="shared" si="6"/>
        <v>44.70000000000001</v>
      </c>
      <c r="L42" s="11">
        <v>81.8</v>
      </c>
      <c r="M42" s="11">
        <f t="shared" si="7"/>
        <v>32.72</v>
      </c>
      <c r="N42" s="11">
        <f t="shared" si="8"/>
        <v>77.42000000000002</v>
      </c>
      <c r="O42" s="10">
        <v>10</v>
      </c>
    </row>
    <row r="43" spans="1:15" s="5" customFormat="1" ht="20.25" customHeight="1">
      <c r="A43" s="10" t="s">
        <v>227</v>
      </c>
      <c r="B43" s="11" t="s">
        <v>10</v>
      </c>
      <c r="C43" s="11" t="s">
        <v>228</v>
      </c>
      <c r="D43" s="11" t="s">
        <v>74</v>
      </c>
      <c r="E43" s="11" t="s">
        <v>229</v>
      </c>
      <c r="F43" s="11" t="s">
        <v>230</v>
      </c>
      <c r="G43" s="11" t="s">
        <v>15</v>
      </c>
      <c r="H43" s="11" t="s">
        <v>231</v>
      </c>
      <c r="I43" s="11" t="s">
        <v>232</v>
      </c>
      <c r="J43" s="11" t="s">
        <v>187</v>
      </c>
      <c r="K43" s="11">
        <f t="shared" si="6"/>
        <v>47.4</v>
      </c>
      <c r="L43" s="11">
        <v>83.8</v>
      </c>
      <c r="M43" s="11">
        <f t="shared" si="7"/>
        <v>33.52</v>
      </c>
      <c r="N43" s="11">
        <f t="shared" si="8"/>
        <v>80.92</v>
      </c>
      <c r="O43" s="10">
        <v>1</v>
      </c>
    </row>
    <row r="44" spans="1:15" s="5" customFormat="1" ht="20.25" customHeight="1">
      <c r="A44" s="10" t="s">
        <v>241</v>
      </c>
      <c r="B44" s="11" t="s">
        <v>20</v>
      </c>
      <c r="C44" s="11" t="s">
        <v>242</v>
      </c>
      <c r="D44" s="11" t="s">
        <v>243</v>
      </c>
      <c r="E44" s="11" t="s">
        <v>13</v>
      </c>
      <c r="F44" s="11" t="s">
        <v>230</v>
      </c>
      <c r="G44" s="11" t="s">
        <v>15</v>
      </c>
      <c r="H44" s="11" t="s">
        <v>231</v>
      </c>
      <c r="I44" s="11" t="s">
        <v>244</v>
      </c>
      <c r="J44" s="11" t="s">
        <v>179</v>
      </c>
      <c r="K44" s="11">
        <f t="shared" si="6"/>
        <v>46.25000000000001</v>
      </c>
      <c r="L44" s="11">
        <v>80.2</v>
      </c>
      <c r="M44" s="11">
        <f t="shared" si="7"/>
        <v>32.080000000000005</v>
      </c>
      <c r="N44" s="11">
        <f t="shared" si="8"/>
        <v>78.33000000000001</v>
      </c>
      <c r="O44" s="10">
        <v>2</v>
      </c>
    </row>
    <row r="45" spans="1:15" s="5" customFormat="1" ht="20.25" customHeight="1">
      <c r="A45" s="10" t="s">
        <v>245</v>
      </c>
      <c r="B45" s="11" t="s">
        <v>10</v>
      </c>
      <c r="C45" s="11" t="s">
        <v>246</v>
      </c>
      <c r="D45" s="11" t="s">
        <v>46</v>
      </c>
      <c r="E45" s="11" t="s">
        <v>148</v>
      </c>
      <c r="F45" s="11" t="s">
        <v>230</v>
      </c>
      <c r="G45" s="11" t="s">
        <v>15</v>
      </c>
      <c r="H45" s="11" t="s">
        <v>231</v>
      </c>
      <c r="I45" s="11" t="s">
        <v>247</v>
      </c>
      <c r="J45" s="11" t="s">
        <v>248</v>
      </c>
      <c r="K45" s="11">
        <f t="shared" si="6"/>
        <v>45.95</v>
      </c>
      <c r="L45" s="11">
        <v>80.8</v>
      </c>
      <c r="M45" s="11">
        <f t="shared" si="7"/>
        <v>32.32</v>
      </c>
      <c r="N45" s="11">
        <f t="shared" si="8"/>
        <v>78.27000000000001</v>
      </c>
      <c r="O45" s="10">
        <v>3</v>
      </c>
    </row>
    <row r="46" spans="1:15" s="5" customFormat="1" ht="20.25" customHeight="1">
      <c r="A46" s="10" t="s">
        <v>236</v>
      </c>
      <c r="B46" s="11" t="s">
        <v>10</v>
      </c>
      <c r="C46" s="11" t="s">
        <v>237</v>
      </c>
      <c r="D46" s="11" t="s">
        <v>32</v>
      </c>
      <c r="E46" s="11" t="s">
        <v>238</v>
      </c>
      <c r="F46" s="11" t="s">
        <v>230</v>
      </c>
      <c r="G46" s="11" t="s">
        <v>15</v>
      </c>
      <c r="H46" s="11" t="s">
        <v>231</v>
      </c>
      <c r="I46" s="11" t="s">
        <v>239</v>
      </c>
      <c r="J46" s="11" t="s">
        <v>240</v>
      </c>
      <c r="K46" s="11">
        <f t="shared" si="6"/>
        <v>47.050000000000004</v>
      </c>
      <c r="L46" s="11">
        <v>74</v>
      </c>
      <c r="M46" s="11">
        <f t="shared" si="7"/>
        <v>29.6</v>
      </c>
      <c r="N46" s="11">
        <f t="shared" si="8"/>
        <v>76.65</v>
      </c>
      <c r="O46" s="10">
        <v>4</v>
      </c>
    </row>
    <row r="47" spans="1:15" s="5" customFormat="1" ht="20.25" customHeight="1">
      <c r="A47" s="10" t="s">
        <v>249</v>
      </c>
      <c r="B47" s="11" t="s">
        <v>10</v>
      </c>
      <c r="C47" s="11" t="s">
        <v>250</v>
      </c>
      <c r="D47" s="11" t="s">
        <v>74</v>
      </c>
      <c r="E47" s="11" t="s">
        <v>251</v>
      </c>
      <c r="F47" s="11" t="s">
        <v>230</v>
      </c>
      <c r="G47" s="11" t="s">
        <v>15</v>
      </c>
      <c r="H47" s="11" t="s">
        <v>231</v>
      </c>
      <c r="I47" s="11" t="s">
        <v>252</v>
      </c>
      <c r="J47" s="11" t="s">
        <v>213</v>
      </c>
      <c r="K47" s="11">
        <f t="shared" si="6"/>
        <v>45.550000000000004</v>
      </c>
      <c r="L47" s="11">
        <v>77.4</v>
      </c>
      <c r="M47" s="11">
        <f t="shared" si="7"/>
        <v>30.960000000000004</v>
      </c>
      <c r="N47" s="11">
        <f t="shared" si="8"/>
        <v>76.51</v>
      </c>
      <c r="O47" s="10">
        <v>5</v>
      </c>
    </row>
    <row r="48" spans="1:15" s="5" customFormat="1" ht="20.25" customHeight="1">
      <c r="A48" s="10" t="s">
        <v>258</v>
      </c>
      <c r="B48" s="11" t="s">
        <v>20</v>
      </c>
      <c r="C48" s="11" t="s">
        <v>259</v>
      </c>
      <c r="D48" s="11" t="s">
        <v>46</v>
      </c>
      <c r="E48" s="11" t="s">
        <v>255</v>
      </c>
      <c r="F48" s="11" t="s">
        <v>230</v>
      </c>
      <c r="G48" s="11" t="s">
        <v>15</v>
      </c>
      <c r="H48" s="11" t="s">
        <v>231</v>
      </c>
      <c r="I48" s="11" t="s">
        <v>260</v>
      </c>
      <c r="J48" s="11" t="s">
        <v>215</v>
      </c>
      <c r="K48" s="11">
        <f t="shared" si="6"/>
        <v>44.800000000000004</v>
      </c>
      <c r="L48" s="11">
        <v>79.2</v>
      </c>
      <c r="M48" s="11">
        <f t="shared" si="7"/>
        <v>31.680000000000003</v>
      </c>
      <c r="N48" s="11">
        <f t="shared" si="8"/>
        <v>76.48</v>
      </c>
      <c r="O48" s="10">
        <v>6</v>
      </c>
    </row>
    <row r="49" spans="1:15" s="5" customFormat="1" ht="20.25" customHeight="1">
      <c r="A49" s="10" t="s">
        <v>253</v>
      </c>
      <c r="B49" s="11" t="s">
        <v>20</v>
      </c>
      <c r="C49" s="11" t="s">
        <v>254</v>
      </c>
      <c r="D49" s="11" t="s">
        <v>74</v>
      </c>
      <c r="E49" s="11" t="s">
        <v>255</v>
      </c>
      <c r="F49" s="11" t="s">
        <v>230</v>
      </c>
      <c r="G49" s="11" t="s">
        <v>15</v>
      </c>
      <c r="H49" s="11" t="s">
        <v>231</v>
      </c>
      <c r="I49" s="11" t="s">
        <v>256</v>
      </c>
      <c r="J49" s="11" t="s">
        <v>257</v>
      </c>
      <c r="K49" s="11">
        <f t="shared" si="6"/>
        <v>45.2</v>
      </c>
      <c r="L49" s="11">
        <v>77.8</v>
      </c>
      <c r="M49" s="11">
        <f t="shared" si="7"/>
        <v>31.12</v>
      </c>
      <c r="N49" s="11">
        <f t="shared" si="8"/>
        <v>76.32000000000001</v>
      </c>
      <c r="O49" s="10">
        <v>7</v>
      </c>
    </row>
    <row r="50" spans="1:15" s="5" customFormat="1" ht="20.25" customHeight="1">
      <c r="A50" s="10" t="s">
        <v>233</v>
      </c>
      <c r="B50" s="11" t="s">
        <v>20</v>
      </c>
      <c r="C50" s="11" t="s">
        <v>234</v>
      </c>
      <c r="D50" s="11" t="s">
        <v>74</v>
      </c>
      <c r="E50" s="11" t="s">
        <v>180</v>
      </c>
      <c r="F50" s="11" t="s">
        <v>230</v>
      </c>
      <c r="G50" s="11" t="s">
        <v>15</v>
      </c>
      <c r="H50" s="11" t="s">
        <v>231</v>
      </c>
      <c r="I50" s="11" t="s">
        <v>235</v>
      </c>
      <c r="J50" s="11" t="s">
        <v>120</v>
      </c>
      <c r="K50" s="11">
        <f t="shared" si="6"/>
        <v>47.1</v>
      </c>
      <c r="L50" s="11">
        <v>72</v>
      </c>
      <c r="M50" s="11">
        <f t="shared" si="7"/>
        <v>28.8</v>
      </c>
      <c r="N50" s="11">
        <f t="shared" si="8"/>
        <v>75.9</v>
      </c>
      <c r="O50" s="10">
        <v>8</v>
      </c>
    </row>
    <row r="51" spans="1:15" s="4" customFormat="1" ht="20.25" customHeight="1">
      <c r="A51" s="10" t="s">
        <v>269</v>
      </c>
      <c r="B51" s="11" t="s">
        <v>20</v>
      </c>
      <c r="C51" s="11" t="s">
        <v>102</v>
      </c>
      <c r="D51" s="11" t="s">
        <v>32</v>
      </c>
      <c r="E51" s="11" t="s">
        <v>270</v>
      </c>
      <c r="F51" s="11" t="s">
        <v>265</v>
      </c>
      <c r="G51" s="11" t="s">
        <v>15</v>
      </c>
      <c r="H51" s="11" t="s">
        <v>266</v>
      </c>
      <c r="I51" s="11" t="s">
        <v>271</v>
      </c>
      <c r="J51" s="11" t="s">
        <v>272</v>
      </c>
      <c r="K51" s="11">
        <f t="shared" si="6"/>
        <v>40.05</v>
      </c>
      <c r="L51" s="11">
        <v>81.8</v>
      </c>
      <c r="M51" s="11">
        <f t="shared" si="7"/>
        <v>32.72</v>
      </c>
      <c r="N51" s="11">
        <f t="shared" si="8"/>
        <v>72.77</v>
      </c>
      <c r="O51" s="10">
        <v>1</v>
      </c>
    </row>
    <row r="52" spans="1:15" s="4" customFormat="1" ht="20.25" customHeight="1">
      <c r="A52" s="10" t="s">
        <v>273</v>
      </c>
      <c r="B52" s="11" t="s">
        <v>10</v>
      </c>
      <c r="C52" s="11" t="s">
        <v>274</v>
      </c>
      <c r="D52" s="11" t="s">
        <v>275</v>
      </c>
      <c r="E52" s="11" t="s">
        <v>276</v>
      </c>
      <c r="F52" s="11" t="s">
        <v>265</v>
      </c>
      <c r="G52" s="11" t="s">
        <v>15</v>
      </c>
      <c r="H52" s="11" t="s">
        <v>266</v>
      </c>
      <c r="I52" s="11" t="s">
        <v>277</v>
      </c>
      <c r="J52" s="11" t="s">
        <v>278</v>
      </c>
      <c r="K52" s="11">
        <f aca="true" t="shared" si="9" ref="K52:K72">J52/1.2*0.6</f>
        <v>39.9</v>
      </c>
      <c r="L52" s="11">
        <v>80.6</v>
      </c>
      <c r="M52" s="11">
        <f aca="true" t="shared" si="10" ref="M52:M72">L52*0.4</f>
        <v>32.24</v>
      </c>
      <c r="N52" s="11">
        <f aca="true" t="shared" si="11" ref="N52:N72">K52+M52</f>
        <v>72.14</v>
      </c>
      <c r="O52" s="10">
        <v>2</v>
      </c>
    </row>
    <row r="53" spans="1:15" s="4" customFormat="1" ht="20.25" customHeight="1">
      <c r="A53" s="10" t="s">
        <v>279</v>
      </c>
      <c r="B53" s="11" t="s">
        <v>20</v>
      </c>
      <c r="C53" s="11" t="s">
        <v>280</v>
      </c>
      <c r="D53" s="11" t="s">
        <v>281</v>
      </c>
      <c r="E53" s="11" t="s">
        <v>270</v>
      </c>
      <c r="F53" s="11" t="s">
        <v>265</v>
      </c>
      <c r="G53" s="11" t="s">
        <v>15</v>
      </c>
      <c r="H53" s="11" t="s">
        <v>266</v>
      </c>
      <c r="I53" s="11" t="s">
        <v>282</v>
      </c>
      <c r="J53" s="11" t="s">
        <v>283</v>
      </c>
      <c r="K53" s="11">
        <f t="shared" si="9"/>
        <v>39.65</v>
      </c>
      <c r="L53" s="11">
        <v>79.6</v>
      </c>
      <c r="M53" s="11">
        <f t="shared" si="10"/>
        <v>31.84</v>
      </c>
      <c r="N53" s="11">
        <f t="shared" si="11"/>
        <v>71.49</v>
      </c>
      <c r="O53" s="10">
        <v>3</v>
      </c>
    </row>
    <row r="54" spans="1:15" s="4" customFormat="1" ht="20.25" customHeight="1">
      <c r="A54" s="10" t="s">
        <v>262</v>
      </c>
      <c r="B54" s="11" t="s">
        <v>10</v>
      </c>
      <c r="C54" s="11" t="s">
        <v>263</v>
      </c>
      <c r="D54" s="11" t="s">
        <v>32</v>
      </c>
      <c r="E54" s="11" t="s">
        <v>264</v>
      </c>
      <c r="F54" s="11" t="s">
        <v>265</v>
      </c>
      <c r="G54" s="11" t="s">
        <v>15</v>
      </c>
      <c r="H54" s="11" t="s">
        <v>266</v>
      </c>
      <c r="I54" s="11" t="s">
        <v>267</v>
      </c>
      <c r="J54" s="11" t="s">
        <v>268</v>
      </c>
      <c r="K54" s="11">
        <f t="shared" si="9"/>
        <v>40.15</v>
      </c>
      <c r="L54" s="11">
        <v>78.2</v>
      </c>
      <c r="M54" s="11">
        <f t="shared" si="10"/>
        <v>31.28</v>
      </c>
      <c r="N54" s="11">
        <f t="shared" si="11"/>
        <v>71.43</v>
      </c>
      <c r="O54" s="10">
        <v>4</v>
      </c>
    </row>
    <row r="55" spans="1:15" s="4" customFormat="1" ht="20.25" customHeight="1">
      <c r="A55" s="10" t="s">
        <v>292</v>
      </c>
      <c r="B55" s="11" t="s">
        <v>10</v>
      </c>
      <c r="C55" s="11" t="s">
        <v>225</v>
      </c>
      <c r="D55" s="11" t="s">
        <v>103</v>
      </c>
      <c r="E55" s="11" t="s">
        <v>270</v>
      </c>
      <c r="F55" s="11" t="s">
        <v>265</v>
      </c>
      <c r="G55" s="11" t="s">
        <v>15</v>
      </c>
      <c r="H55" s="11" t="s">
        <v>266</v>
      </c>
      <c r="I55" s="11" t="s">
        <v>293</v>
      </c>
      <c r="J55" s="11" t="s">
        <v>294</v>
      </c>
      <c r="K55" s="11">
        <f t="shared" si="9"/>
        <v>37.7</v>
      </c>
      <c r="L55" s="11">
        <v>82.2</v>
      </c>
      <c r="M55" s="11">
        <f t="shared" si="10"/>
        <v>32.88</v>
      </c>
      <c r="N55" s="11">
        <f t="shared" si="11"/>
        <v>70.58000000000001</v>
      </c>
      <c r="O55" s="10">
        <v>5</v>
      </c>
    </row>
    <row r="56" spans="1:15" s="4" customFormat="1" ht="20.25" customHeight="1">
      <c r="A56" s="10" t="s">
        <v>284</v>
      </c>
      <c r="B56" s="11" t="s">
        <v>20</v>
      </c>
      <c r="C56" s="11" t="s">
        <v>285</v>
      </c>
      <c r="D56" s="11" t="s">
        <v>46</v>
      </c>
      <c r="E56" s="11" t="s">
        <v>270</v>
      </c>
      <c r="F56" s="11" t="s">
        <v>265</v>
      </c>
      <c r="G56" s="11" t="s">
        <v>15</v>
      </c>
      <c r="H56" s="11" t="s">
        <v>266</v>
      </c>
      <c r="I56" s="11" t="s">
        <v>286</v>
      </c>
      <c r="J56" s="11" t="s">
        <v>287</v>
      </c>
      <c r="K56" s="11">
        <f t="shared" si="9"/>
        <v>39.05</v>
      </c>
      <c r="L56" s="11">
        <v>77.6</v>
      </c>
      <c r="M56" s="11">
        <f t="shared" si="10"/>
        <v>31.04</v>
      </c>
      <c r="N56" s="11">
        <f t="shared" si="11"/>
        <v>70.09</v>
      </c>
      <c r="O56" s="10">
        <v>6</v>
      </c>
    </row>
    <row r="57" spans="1:15" s="4" customFormat="1" ht="20.25" customHeight="1">
      <c r="A57" s="10" t="s">
        <v>299</v>
      </c>
      <c r="B57" s="11" t="s">
        <v>20</v>
      </c>
      <c r="C57" s="11" t="s">
        <v>300</v>
      </c>
      <c r="D57" s="11" t="s">
        <v>32</v>
      </c>
      <c r="E57" s="11" t="s">
        <v>301</v>
      </c>
      <c r="F57" s="11" t="s">
        <v>265</v>
      </c>
      <c r="G57" s="11" t="s">
        <v>15</v>
      </c>
      <c r="H57" s="11" t="s">
        <v>266</v>
      </c>
      <c r="I57" s="11" t="s">
        <v>302</v>
      </c>
      <c r="J57" s="11" t="s">
        <v>173</v>
      </c>
      <c r="K57" s="11">
        <f t="shared" si="9"/>
        <v>36.25</v>
      </c>
      <c r="L57" s="11">
        <v>83.4</v>
      </c>
      <c r="M57" s="11">
        <f t="shared" si="10"/>
        <v>33.36000000000001</v>
      </c>
      <c r="N57" s="11">
        <f t="shared" si="11"/>
        <v>69.61000000000001</v>
      </c>
      <c r="O57" s="10">
        <v>7</v>
      </c>
    </row>
    <row r="58" spans="1:15" s="4" customFormat="1" ht="20.25" customHeight="1">
      <c r="A58" s="10" t="s">
        <v>288</v>
      </c>
      <c r="B58" s="11" t="s">
        <v>20</v>
      </c>
      <c r="C58" s="11" t="s">
        <v>289</v>
      </c>
      <c r="D58" s="11" t="s">
        <v>46</v>
      </c>
      <c r="E58" s="11" t="s">
        <v>270</v>
      </c>
      <c r="F58" s="11" t="s">
        <v>265</v>
      </c>
      <c r="G58" s="11" t="s">
        <v>15</v>
      </c>
      <c r="H58" s="11" t="s">
        <v>266</v>
      </c>
      <c r="I58" s="11" t="s">
        <v>290</v>
      </c>
      <c r="J58" s="11" t="s">
        <v>291</v>
      </c>
      <c r="K58" s="11">
        <f t="shared" si="9"/>
        <v>37.95</v>
      </c>
      <c r="L58" s="11">
        <v>76.2</v>
      </c>
      <c r="M58" s="11">
        <f t="shared" si="10"/>
        <v>30.480000000000004</v>
      </c>
      <c r="N58" s="11">
        <f t="shared" si="11"/>
        <v>68.43</v>
      </c>
      <c r="O58" s="10">
        <v>8</v>
      </c>
    </row>
    <row r="59" spans="1:15" s="4" customFormat="1" ht="20.25" customHeight="1">
      <c r="A59" s="10" t="s">
        <v>295</v>
      </c>
      <c r="B59" s="11" t="s">
        <v>10</v>
      </c>
      <c r="C59" s="11" t="s">
        <v>296</v>
      </c>
      <c r="D59" s="11" t="s">
        <v>103</v>
      </c>
      <c r="E59" s="11" t="s">
        <v>270</v>
      </c>
      <c r="F59" s="11" t="s">
        <v>265</v>
      </c>
      <c r="G59" s="11" t="s">
        <v>15</v>
      </c>
      <c r="H59" s="11" t="s">
        <v>266</v>
      </c>
      <c r="I59" s="11" t="s">
        <v>297</v>
      </c>
      <c r="J59" s="11" t="s">
        <v>298</v>
      </c>
      <c r="K59" s="11">
        <f t="shared" si="9"/>
        <v>36.45</v>
      </c>
      <c r="L59" s="11">
        <v>79</v>
      </c>
      <c r="M59" s="11">
        <f t="shared" si="10"/>
        <v>31.6</v>
      </c>
      <c r="N59" s="11">
        <f t="shared" si="11"/>
        <v>68.05000000000001</v>
      </c>
      <c r="O59" s="10">
        <v>9</v>
      </c>
    </row>
    <row r="60" spans="1:15" s="4" customFormat="1" ht="20.25" customHeight="1">
      <c r="A60" s="10" t="s">
        <v>304</v>
      </c>
      <c r="B60" s="11" t="s">
        <v>20</v>
      </c>
      <c r="C60" s="11" t="s">
        <v>305</v>
      </c>
      <c r="D60" s="11" t="s">
        <v>306</v>
      </c>
      <c r="E60" s="11" t="s">
        <v>307</v>
      </c>
      <c r="F60" s="11" t="s">
        <v>265</v>
      </c>
      <c r="G60" s="11" t="s">
        <v>15</v>
      </c>
      <c r="H60" s="11" t="s">
        <v>266</v>
      </c>
      <c r="I60" s="11" t="s">
        <v>308</v>
      </c>
      <c r="J60" s="11" t="s">
        <v>309</v>
      </c>
      <c r="K60" s="11">
        <f t="shared" si="9"/>
        <v>35.85</v>
      </c>
      <c r="L60" s="11">
        <v>80.4</v>
      </c>
      <c r="M60" s="11">
        <f t="shared" si="10"/>
        <v>32.160000000000004</v>
      </c>
      <c r="N60" s="11">
        <f t="shared" si="11"/>
        <v>68.01</v>
      </c>
      <c r="O60" s="10">
        <v>10</v>
      </c>
    </row>
    <row r="61" spans="1:15" s="4" customFormat="1" ht="20.25" customHeight="1">
      <c r="A61" s="10" t="s">
        <v>314</v>
      </c>
      <c r="B61" s="11" t="s">
        <v>10</v>
      </c>
      <c r="C61" s="11" t="s">
        <v>315</v>
      </c>
      <c r="D61" s="11" t="s">
        <v>46</v>
      </c>
      <c r="E61" s="11" t="s">
        <v>189</v>
      </c>
      <c r="F61" s="11" t="s">
        <v>265</v>
      </c>
      <c r="G61" s="11" t="s">
        <v>15</v>
      </c>
      <c r="H61" s="11" t="s">
        <v>266</v>
      </c>
      <c r="I61" s="11" t="s">
        <v>316</v>
      </c>
      <c r="J61" s="11" t="s">
        <v>317</v>
      </c>
      <c r="K61" s="11">
        <f t="shared" si="9"/>
        <v>35.6</v>
      </c>
      <c r="L61" s="11">
        <v>80.2</v>
      </c>
      <c r="M61" s="11">
        <f t="shared" si="10"/>
        <v>32.080000000000005</v>
      </c>
      <c r="N61" s="11">
        <f t="shared" si="11"/>
        <v>67.68</v>
      </c>
      <c r="O61" s="10">
        <v>11</v>
      </c>
    </row>
    <row r="62" spans="1:15" s="4" customFormat="1" ht="20.25" customHeight="1">
      <c r="A62" s="10" t="s">
        <v>310</v>
      </c>
      <c r="B62" s="11" t="s">
        <v>20</v>
      </c>
      <c r="C62" s="11" t="s">
        <v>311</v>
      </c>
      <c r="D62" s="11" t="s">
        <v>46</v>
      </c>
      <c r="E62" s="11" t="s">
        <v>270</v>
      </c>
      <c r="F62" s="11" t="s">
        <v>265</v>
      </c>
      <c r="G62" s="11" t="s">
        <v>15</v>
      </c>
      <c r="H62" s="11" t="s">
        <v>266</v>
      </c>
      <c r="I62" s="11" t="s">
        <v>312</v>
      </c>
      <c r="J62" s="11" t="s">
        <v>313</v>
      </c>
      <c r="K62" s="11">
        <f t="shared" si="9"/>
        <v>35.65</v>
      </c>
      <c r="L62" s="11">
        <v>79.6</v>
      </c>
      <c r="M62" s="11">
        <f t="shared" si="10"/>
        <v>31.84</v>
      </c>
      <c r="N62" s="11">
        <f t="shared" si="11"/>
        <v>67.49</v>
      </c>
      <c r="O62" s="10">
        <v>12</v>
      </c>
    </row>
    <row r="63" spans="1:15" s="4" customFormat="1" ht="20.25" customHeight="1">
      <c r="A63" s="10" t="s">
        <v>319</v>
      </c>
      <c r="B63" s="11" t="s">
        <v>10</v>
      </c>
      <c r="C63" s="11" t="s">
        <v>320</v>
      </c>
      <c r="D63" s="11" t="s">
        <v>321</v>
      </c>
      <c r="E63" s="11" t="s">
        <v>322</v>
      </c>
      <c r="F63" s="11" t="s">
        <v>265</v>
      </c>
      <c r="G63" s="11" t="s">
        <v>15</v>
      </c>
      <c r="H63" s="11" t="s">
        <v>266</v>
      </c>
      <c r="I63" s="11" t="s">
        <v>323</v>
      </c>
      <c r="J63" s="11" t="s">
        <v>324</v>
      </c>
      <c r="K63" s="11">
        <f t="shared" si="9"/>
        <v>33.45</v>
      </c>
      <c r="L63" s="11">
        <v>84.8</v>
      </c>
      <c r="M63" s="11">
        <f t="shared" si="10"/>
        <v>33.92</v>
      </c>
      <c r="N63" s="11">
        <f t="shared" si="11"/>
        <v>67.37</v>
      </c>
      <c r="O63" s="10">
        <v>13</v>
      </c>
    </row>
    <row r="64" spans="1:15" s="4" customFormat="1" ht="20.25" customHeight="1">
      <c r="A64" s="10" t="s">
        <v>325</v>
      </c>
      <c r="B64" s="11" t="s">
        <v>10</v>
      </c>
      <c r="C64" s="11" t="s">
        <v>326</v>
      </c>
      <c r="D64" s="11" t="s">
        <v>211</v>
      </c>
      <c r="E64" s="11" t="s">
        <v>184</v>
      </c>
      <c r="F64" s="11" t="s">
        <v>265</v>
      </c>
      <c r="G64" s="11" t="s">
        <v>15</v>
      </c>
      <c r="H64" s="11" t="s">
        <v>266</v>
      </c>
      <c r="I64" s="11" t="s">
        <v>327</v>
      </c>
      <c r="J64" s="11" t="s">
        <v>328</v>
      </c>
      <c r="K64" s="11">
        <f t="shared" si="9"/>
        <v>33.325</v>
      </c>
      <c r="L64" s="11">
        <v>84.4</v>
      </c>
      <c r="M64" s="11">
        <f t="shared" si="10"/>
        <v>33.760000000000005</v>
      </c>
      <c r="N64" s="11">
        <f t="shared" si="11"/>
        <v>67.08500000000001</v>
      </c>
      <c r="O64" s="10">
        <v>14</v>
      </c>
    </row>
    <row r="65" spans="1:15" s="5" customFormat="1" ht="20.25" customHeight="1">
      <c r="A65" s="10" t="s">
        <v>330</v>
      </c>
      <c r="B65" s="11" t="s">
        <v>10</v>
      </c>
      <c r="C65" s="11" t="s">
        <v>331</v>
      </c>
      <c r="D65" s="11" t="s">
        <v>46</v>
      </c>
      <c r="E65" s="11" t="s">
        <v>332</v>
      </c>
      <c r="F65" s="11" t="s">
        <v>333</v>
      </c>
      <c r="G65" s="11" t="s">
        <v>15</v>
      </c>
      <c r="H65" s="11" t="s">
        <v>334</v>
      </c>
      <c r="I65" s="11" t="s">
        <v>335</v>
      </c>
      <c r="J65" s="11" t="s">
        <v>336</v>
      </c>
      <c r="K65" s="11">
        <f t="shared" si="9"/>
        <v>37.675</v>
      </c>
      <c r="L65" s="11">
        <v>81.6</v>
      </c>
      <c r="M65" s="11">
        <f t="shared" si="10"/>
        <v>32.64</v>
      </c>
      <c r="N65" s="11">
        <f t="shared" si="11"/>
        <v>70.315</v>
      </c>
      <c r="O65" s="10">
        <v>1</v>
      </c>
    </row>
    <row r="66" spans="1:15" s="5" customFormat="1" ht="20.25" customHeight="1">
      <c r="A66" s="10" t="s">
        <v>337</v>
      </c>
      <c r="B66" s="11" t="s">
        <v>10</v>
      </c>
      <c r="C66" s="11" t="s">
        <v>338</v>
      </c>
      <c r="D66" s="11" t="s">
        <v>66</v>
      </c>
      <c r="E66" s="11" t="s">
        <v>332</v>
      </c>
      <c r="F66" s="11" t="s">
        <v>333</v>
      </c>
      <c r="G66" s="11" t="s">
        <v>15</v>
      </c>
      <c r="H66" s="11" t="s">
        <v>334</v>
      </c>
      <c r="I66" s="11" t="s">
        <v>339</v>
      </c>
      <c r="J66" s="11" t="s">
        <v>167</v>
      </c>
      <c r="K66" s="11">
        <f t="shared" si="9"/>
        <v>36.75</v>
      </c>
      <c r="L66" s="11">
        <v>81.4</v>
      </c>
      <c r="M66" s="11">
        <f t="shared" si="10"/>
        <v>32.56</v>
      </c>
      <c r="N66" s="11">
        <f t="shared" si="11"/>
        <v>69.31</v>
      </c>
      <c r="O66" s="10">
        <v>2</v>
      </c>
    </row>
    <row r="67" spans="1:15" s="5" customFormat="1" ht="20.25" customHeight="1">
      <c r="A67" s="10" t="s">
        <v>351</v>
      </c>
      <c r="B67" s="11" t="s">
        <v>10</v>
      </c>
      <c r="C67" s="11" t="s">
        <v>352</v>
      </c>
      <c r="D67" s="11" t="s">
        <v>46</v>
      </c>
      <c r="E67" s="11" t="s">
        <v>332</v>
      </c>
      <c r="F67" s="11" t="s">
        <v>333</v>
      </c>
      <c r="G67" s="11" t="s">
        <v>15</v>
      </c>
      <c r="H67" s="11" t="s">
        <v>334</v>
      </c>
      <c r="I67" s="11" t="s">
        <v>353</v>
      </c>
      <c r="J67" s="11" t="s">
        <v>303</v>
      </c>
      <c r="K67" s="11">
        <f t="shared" si="9"/>
        <v>34.75</v>
      </c>
      <c r="L67" s="11">
        <v>81.8</v>
      </c>
      <c r="M67" s="11">
        <f t="shared" si="10"/>
        <v>32.72</v>
      </c>
      <c r="N67" s="11">
        <f t="shared" si="11"/>
        <v>67.47</v>
      </c>
      <c r="O67" s="10">
        <v>3</v>
      </c>
    </row>
    <row r="68" spans="1:15" s="5" customFormat="1" ht="20.25" customHeight="1">
      <c r="A68" s="10" t="s">
        <v>358</v>
      </c>
      <c r="B68" s="11" t="s">
        <v>10</v>
      </c>
      <c r="C68" s="11" t="s">
        <v>359</v>
      </c>
      <c r="D68" s="11" t="s">
        <v>61</v>
      </c>
      <c r="E68" s="11" t="s">
        <v>360</v>
      </c>
      <c r="F68" s="11" t="s">
        <v>333</v>
      </c>
      <c r="G68" s="11" t="s">
        <v>15</v>
      </c>
      <c r="H68" s="11" t="s">
        <v>334</v>
      </c>
      <c r="I68" s="11" t="s">
        <v>361</v>
      </c>
      <c r="J68" s="11" t="s">
        <v>362</v>
      </c>
      <c r="K68" s="11">
        <f t="shared" si="9"/>
        <v>34.55</v>
      </c>
      <c r="L68" s="11">
        <v>81.2</v>
      </c>
      <c r="M68" s="11">
        <f t="shared" si="10"/>
        <v>32.480000000000004</v>
      </c>
      <c r="N68" s="11">
        <f t="shared" si="11"/>
        <v>67.03</v>
      </c>
      <c r="O68" s="10">
        <v>4</v>
      </c>
    </row>
    <row r="69" spans="1:15" s="5" customFormat="1" ht="20.25" customHeight="1">
      <c r="A69" s="10" t="s">
        <v>347</v>
      </c>
      <c r="B69" s="11" t="s">
        <v>10</v>
      </c>
      <c r="C69" s="11" t="s">
        <v>348</v>
      </c>
      <c r="D69" s="11" t="s">
        <v>46</v>
      </c>
      <c r="E69" s="11" t="s">
        <v>332</v>
      </c>
      <c r="F69" s="11" t="s">
        <v>333</v>
      </c>
      <c r="G69" s="11" t="s">
        <v>15</v>
      </c>
      <c r="H69" s="11" t="s">
        <v>334</v>
      </c>
      <c r="I69" s="11" t="s">
        <v>349</v>
      </c>
      <c r="J69" s="11" t="s">
        <v>350</v>
      </c>
      <c r="K69" s="11">
        <f t="shared" si="9"/>
        <v>34.8</v>
      </c>
      <c r="L69" s="11">
        <v>80</v>
      </c>
      <c r="M69" s="11">
        <f t="shared" si="10"/>
        <v>32</v>
      </c>
      <c r="N69" s="11">
        <f t="shared" si="11"/>
        <v>66.8</v>
      </c>
      <c r="O69" s="10">
        <v>5</v>
      </c>
    </row>
    <row r="70" spans="1:15" s="5" customFormat="1" ht="20.25" customHeight="1">
      <c r="A70" s="10" t="s">
        <v>354</v>
      </c>
      <c r="B70" s="11" t="s">
        <v>10</v>
      </c>
      <c r="C70" s="11" t="s">
        <v>355</v>
      </c>
      <c r="D70" s="11" t="s">
        <v>46</v>
      </c>
      <c r="E70" s="11" t="s">
        <v>332</v>
      </c>
      <c r="F70" s="11" t="s">
        <v>333</v>
      </c>
      <c r="G70" s="11" t="s">
        <v>15</v>
      </c>
      <c r="H70" s="11" t="s">
        <v>334</v>
      </c>
      <c r="I70" s="11" t="s">
        <v>356</v>
      </c>
      <c r="J70" s="11" t="s">
        <v>357</v>
      </c>
      <c r="K70" s="11">
        <f t="shared" si="9"/>
        <v>34.675</v>
      </c>
      <c r="L70" s="11">
        <v>79.6</v>
      </c>
      <c r="M70" s="11">
        <f t="shared" si="10"/>
        <v>31.84</v>
      </c>
      <c r="N70" s="11">
        <f t="shared" si="11"/>
        <v>66.515</v>
      </c>
      <c r="O70" s="10">
        <v>6</v>
      </c>
    </row>
    <row r="71" spans="1:15" s="5" customFormat="1" ht="20.25" customHeight="1">
      <c r="A71" s="10" t="s">
        <v>378</v>
      </c>
      <c r="B71" s="11" t="s">
        <v>10</v>
      </c>
      <c r="C71" s="11" t="s">
        <v>379</v>
      </c>
      <c r="D71" s="11" t="s">
        <v>380</v>
      </c>
      <c r="E71" s="11" t="s">
        <v>360</v>
      </c>
      <c r="F71" s="11" t="s">
        <v>333</v>
      </c>
      <c r="G71" s="11" t="s">
        <v>15</v>
      </c>
      <c r="H71" s="11" t="s">
        <v>334</v>
      </c>
      <c r="I71" s="11" t="s">
        <v>381</v>
      </c>
      <c r="J71" s="11" t="s">
        <v>382</v>
      </c>
      <c r="K71" s="11">
        <f t="shared" si="9"/>
        <v>32.8</v>
      </c>
      <c r="L71" s="11">
        <v>84</v>
      </c>
      <c r="M71" s="11">
        <f t="shared" si="10"/>
        <v>33.6</v>
      </c>
      <c r="N71" s="11">
        <f t="shared" si="11"/>
        <v>66.4</v>
      </c>
      <c r="O71" s="10">
        <v>7</v>
      </c>
    </row>
    <row r="72" spans="1:15" s="5" customFormat="1" ht="20.25" customHeight="1">
      <c r="A72" s="10" t="s">
        <v>174</v>
      </c>
      <c r="B72" s="11" t="s">
        <v>10</v>
      </c>
      <c r="C72" s="11" t="s">
        <v>383</v>
      </c>
      <c r="D72" s="11" t="s">
        <v>46</v>
      </c>
      <c r="E72" s="11" t="s">
        <v>332</v>
      </c>
      <c r="F72" s="11" t="s">
        <v>333</v>
      </c>
      <c r="G72" s="11" t="s">
        <v>15</v>
      </c>
      <c r="H72" s="11" t="s">
        <v>334</v>
      </c>
      <c r="I72" s="11" t="s">
        <v>384</v>
      </c>
      <c r="J72" s="11" t="s">
        <v>181</v>
      </c>
      <c r="K72" s="11">
        <f t="shared" si="9"/>
        <v>32.5</v>
      </c>
      <c r="L72" s="11">
        <v>84.2</v>
      </c>
      <c r="M72" s="11">
        <f t="shared" si="10"/>
        <v>33.68</v>
      </c>
      <c r="N72" s="11">
        <f t="shared" si="11"/>
        <v>66.18</v>
      </c>
      <c r="O72" s="10">
        <v>8</v>
      </c>
    </row>
    <row r="73" spans="1:15" s="5" customFormat="1" ht="20.25" customHeight="1">
      <c r="A73" s="10" t="s">
        <v>363</v>
      </c>
      <c r="B73" s="11" t="s">
        <v>10</v>
      </c>
      <c r="C73" s="11" t="s">
        <v>364</v>
      </c>
      <c r="D73" s="11" t="s">
        <v>365</v>
      </c>
      <c r="E73" s="11" t="s">
        <v>360</v>
      </c>
      <c r="F73" s="11" t="s">
        <v>333</v>
      </c>
      <c r="G73" s="11" t="s">
        <v>15</v>
      </c>
      <c r="H73" s="11" t="s">
        <v>334</v>
      </c>
      <c r="I73" s="11" t="s">
        <v>366</v>
      </c>
      <c r="J73" s="11" t="s">
        <v>367</v>
      </c>
      <c r="K73" s="11">
        <f aca="true" t="shared" si="12" ref="K73:K92">J73/1.2*0.6</f>
        <v>33.9</v>
      </c>
      <c r="L73" s="11">
        <v>80.2</v>
      </c>
      <c r="M73" s="11">
        <f aca="true" t="shared" si="13" ref="M73:M92">L73*0.4</f>
        <v>32.080000000000005</v>
      </c>
      <c r="N73" s="11">
        <f aca="true" t="shared" si="14" ref="N73:N92">K73+M73</f>
        <v>65.98</v>
      </c>
      <c r="O73" s="10">
        <v>9</v>
      </c>
    </row>
    <row r="74" spans="1:15" s="5" customFormat="1" ht="20.25" customHeight="1">
      <c r="A74" s="10" t="s">
        <v>372</v>
      </c>
      <c r="B74" s="11" t="s">
        <v>10</v>
      </c>
      <c r="C74" s="11" t="s">
        <v>373</v>
      </c>
      <c r="D74" s="11" t="s">
        <v>46</v>
      </c>
      <c r="E74" s="11" t="s">
        <v>332</v>
      </c>
      <c r="F74" s="11" t="s">
        <v>333</v>
      </c>
      <c r="G74" s="11" t="s">
        <v>15</v>
      </c>
      <c r="H74" s="11" t="s">
        <v>334</v>
      </c>
      <c r="I74" s="11" t="s">
        <v>374</v>
      </c>
      <c r="J74" s="11" t="s">
        <v>371</v>
      </c>
      <c r="K74" s="11">
        <f t="shared" si="12"/>
        <v>33.05</v>
      </c>
      <c r="L74" s="11">
        <v>81.2</v>
      </c>
      <c r="M74" s="11">
        <f t="shared" si="13"/>
        <v>32.480000000000004</v>
      </c>
      <c r="N74" s="11">
        <f t="shared" si="14"/>
        <v>65.53</v>
      </c>
      <c r="O74" s="10">
        <v>10</v>
      </c>
    </row>
    <row r="75" spans="1:15" s="5" customFormat="1" ht="20.25" customHeight="1">
      <c r="A75" s="10" t="s">
        <v>368</v>
      </c>
      <c r="B75" s="11" t="s">
        <v>20</v>
      </c>
      <c r="C75" s="11" t="s">
        <v>369</v>
      </c>
      <c r="D75" s="11" t="s">
        <v>97</v>
      </c>
      <c r="E75" s="11" t="s">
        <v>332</v>
      </c>
      <c r="F75" s="11" t="s">
        <v>333</v>
      </c>
      <c r="G75" s="11" t="s">
        <v>15</v>
      </c>
      <c r="H75" s="11" t="s">
        <v>334</v>
      </c>
      <c r="I75" s="11" t="s">
        <v>370</v>
      </c>
      <c r="J75" s="11" t="s">
        <v>324</v>
      </c>
      <c r="K75" s="11">
        <f t="shared" si="12"/>
        <v>33.45</v>
      </c>
      <c r="L75" s="11">
        <v>79.4</v>
      </c>
      <c r="M75" s="11">
        <f t="shared" si="13"/>
        <v>31.760000000000005</v>
      </c>
      <c r="N75" s="11">
        <f t="shared" si="14"/>
        <v>65.21000000000001</v>
      </c>
      <c r="O75" s="10">
        <v>11</v>
      </c>
    </row>
    <row r="76" spans="1:15" s="5" customFormat="1" ht="20.25" customHeight="1">
      <c r="A76" s="10" t="s">
        <v>340</v>
      </c>
      <c r="B76" s="11" t="s">
        <v>10</v>
      </c>
      <c r="C76" s="11" t="s">
        <v>201</v>
      </c>
      <c r="D76" s="11" t="s">
        <v>103</v>
      </c>
      <c r="E76" s="11" t="s">
        <v>332</v>
      </c>
      <c r="F76" s="11" t="s">
        <v>333</v>
      </c>
      <c r="G76" s="11" t="s">
        <v>15</v>
      </c>
      <c r="H76" s="11" t="s">
        <v>334</v>
      </c>
      <c r="I76" s="11" t="s">
        <v>341</v>
      </c>
      <c r="J76" s="11" t="s">
        <v>342</v>
      </c>
      <c r="K76" s="11">
        <f t="shared" si="12"/>
        <v>35.45</v>
      </c>
      <c r="L76" s="11">
        <v>74</v>
      </c>
      <c r="M76" s="11">
        <f t="shared" si="13"/>
        <v>29.6</v>
      </c>
      <c r="N76" s="11">
        <f t="shared" si="14"/>
        <v>65.05000000000001</v>
      </c>
      <c r="O76" s="10">
        <v>12</v>
      </c>
    </row>
    <row r="77" spans="1:15" s="5" customFormat="1" ht="20.25" customHeight="1">
      <c r="A77" s="10" t="s">
        <v>343</v>
      </c>
      <c r="B77" s="11" t="s">
        <v>10</v>
      </c>
      <c r="C77" s="11" t="s">
        <v>344</v>
      </c>
      <c r="D77" s="11" t="s">
        <v>46</v>
      </c>
      <c r="E77" s="11" t="s">
        <v>332</v>
      </c>
      <c r="F77" s="11" t="s">
        <v>333</v>
      </c>
      <c r="G77" s="11" t="s">
        <v>15</v>
      </c>
      <c r="H77" s="11" t="s">
        <v>334</v>
      </c>
      <c r="I77" s="11" t="s">
        <v>345</v>
      </c>
      <c r="J77" s="11" t="s">
        <v>346</v>
      </c>
      <c r="K77" s="11">
        <f t="shared" si="12"/>
        <v>35.025</v>
      </c>
      <c r="L77" s="11">
        <v>75</v>
      </c>
      <c r="M77" s="11">
        <f t="shared" si="13"/>
        <v>30</v>
      </c>
      <c r="N77" s="11">
        <f t="shared" si="14"/>
        <v>65.025</v>
      </c>
      <c r="O77" s="10">
        <v>13</v>
      </c>
    </row>
    <row r="78" spans="1:15" s="5" customFormat="1" ht="20.25" customHeight="1">
      <c r="A78" s="10" t="s">
        <v>375</v>
      </c>
      <c r="B78" s="11" t="s">
        <v>10</v>
      </c>
      <c r="C78" s="11" t="s">
        <v>376</v>
      </c>
      <c r="D78" s="11" t="s">
        <v>46</v>
      </c>
      <c r="E78" s="11" t="s">
        <v>332</v>
      </c>
      <c r="F78" s="11" t="s">
        <v>333</v>
      </c>
      <c r="G78" s="11" t="s">
        <v>15</v>
      </c>
      <c r="H78" s="11" t="s">
        <v>334</v>
      </c>
      <c r="I78" s="11" t="s">
        <v>377</v>
      </c>
      <c r="J78" s="11" t="s">
        <v>329</v>
      </c>
      <c r="K78" s="11">
        <f t="shared" si="12"/>
        <v>32.9</v>
      </c>
      <c r="L78" s="11">
        <v>79.6</v>
      </c>
      <c r="M78" s="11">
        <f t="shared" si="13"/>
        <v>31.84</v>
      </c>
      <c r="N78" s="11">
        <f t="shared" si="14"/>
        <v>64.74</v>
      </c>
      <c r="O78" s="10">
        <v>14</v>
      </c>
    </row>
    <row r="79" spans="1:15" s="6" customFormat="1" ht="18.75" customHeight="1">
      <c r="A79" s="11" t="s">
        <v>385</v>
      </c>
      <c r="B79" s="11" t="s">
        <v>10</v>
      </c>
      <c r="C79" s="11" t="s">
        <v>386</v>
      </c>
      <c r="D79" s="11" t="s">
        <v>12</v>
      </c>
      <c r="E79" s="11" t="s">
        <v>387</v>
      </c>
      <c r="F79" s="11" t="s">
        <v>388</v>
      </c>
      <c r="G79" s="11" t="s">
        <v>15</v>
      </c>
      <c r="H79" s="11" t="s">
        <v>389</v>
      </c>
      <c r="I79" s="11" t="s">
        <v>390</v>
      </c>
      <c r="J79" s="11" t="s">
        <v>391</v>
      </c>
      <c r="K79" s="11">
        <f t="shared" si="12"/>
        <v>47.15</v>
      </c>
      <c r="L79" s="11">
        <v>81.8</v>
      </c>
      <c r="M79" s="11">
        <f t="shared" si="13"/>
        <v>32.72</v>
      </c>
      <c r="N79" s="11">
        <f t="shared" si="14"/>
        <v>79.87</v>
      </c>
      <c r="O79" s="14">
        <v>1</v>
      </c>
    </row>
    <row r="80" spans="1:15" s="4" customFormat="1" ht="20.25" customHeight="1">
      <c r="A80" s="10" t="s">
        <v>396</v>
      </c>
      <c r="B80" s="11" t="s">
        <v>10</v>
      </c>
      <c r="C80" s="11" t="s">
        <v>397</v>
      </c>
      <c r="D80" s="11" t="s">
        <v>32</v>
      </c>
      <c r="E80" s="11" t="s">
        <v>394</v>
      </c>
      <c r="F80" s="11" t="s">
        <v>388</v>
      </c>
      <c r="G80" s="11" t="s">
        <v>15</v>
      </c>
      <c r="H80" s="11" t="s">
        <v>389</v>
      </c>
      <c r="I80" s="11" t="s">
        <v>398</v>
      </c>
      <c r="J80" s="11" t="s">
        <v>399</v>
      </c>
      <c r="K80" s="11">
        <f t="shared" si="12"/>
        <v>44.45</v>
      </c>
      <c r="L80" s="11">
        <v>83.4</v>
      </c>
      <c r="M80" s="11">
        <f t="shared" si="13"/>
        <v>33.36000000000001</v>
      </c>
      <c r="N80" s="11">
        <f t="shared" si="14"/>
        <v>77.81</v>
      </c>
      <c r="O80" s="10">
        <v>2</v>
      </c>
    </row>
    <row r="81" spans="1:15" s="4" customFormat="1" ht="20.25" customHeight="1">
      <c r="A81" s="10" t="s">
        <v>400</v>
      </c>
      <c r="B81" s="11" t="s">
        <v>10</v>
      </c>
      <c r="C81" s="11" t="s">
        <v>401</v>
      </c>
      <c r="D81" s="11" t="s">
        <v>76</v>
      </c>
      <c r="E81" s="11" t="s">
        <v>387</v>
      </c>
      <c r="F81" s="11" t="s">
        <v>388</v>
      </c>
      <c r="G81" s="11" t="s">
        <v>15</v>
      </c>
      <c r="H81" s="11" t="s">
        <v>389</v>
      </c>
      <c r="I81" s="11" t="s">
        <v>402</v>
      </c>
      <c r="J81" s="11" t="s">
        <v>261</v>
      </c>
      <c r="K81" s="11">
        <f t="shared" si="12"/>
        <v>44.3</v>
      </c>
      <c r="L81" s="11">
        <v>83.6</v>
      </c>
      <c r="M81" s="11">
        <f t="shared" si="13"/>
        <v>33.44</v>
      </c>
      <c r="N81" s="11">
        <f t="shared" si="14"/>
        <v>77.74</v>
      </c>
      <c r="O81" s="14">
        <v>3</v>
      </c>
    </row>
    <row r="82" spans="1:15" s="4" customFormat="1" ht="20.25" customHeight="1">
      <c r="A82" s="10" t="s">
        <v>403</v>
      </c>
      <c r="B82" s="11" t="s">
        <v>10</v>
      </c>
      <c r="C82" s="11" t="s">
        <v>404</v>
      </c>
      <c r="D82" s="11" t="s">
        <v>405</v>
      </c>
      <c r="E82" s="11" t="s">
        <v>387</v>
      </c>
      <c r="F82" s="11" t="s">
        <v>388</v>
      </c>
      <c r="G82" s="11" t="s">
        <v>15</v>
      </c>
      <c r="H82" s="11" t="s">
        <v>389</v>
      </c>
      <c r="I82" s="11" t="s">
        <v>406</v>
      </c>
      <c r="J82" s="11" t="s">
        <v>178</v>
      </c>
      <c r="K82" s="11">
        <f t="shared" si="12"/>
        <v>43.85</v>
      </c>
      <c r="L82" s="11">
        <v>82.8</v>
      </c>
      <c r="M82" s="11">
        <f t="shared" si="13"/>
        <v>33.12</v>
      </c>
      <c r="N82" s="11">
        <f t="shared" si="14"/>
        <v>76.97</v>
      </c>
      <c r="O82" s="10">
        <v>4</v>
      </c>
    </row>
    <row r="83" spans="1:15" s="4" customFormat="1" ht="20.25" customHeight="1">
      <c r="A83" s="10" t="s">
        <v>420</v>
      </c>
      <c r="B83" s="11" t="s">
        <v>10</v>
      </c>
      <c r="C83" s="11" t="s">
        <v>421</v>
      </c>
      <c r="D83" s="11" t="s">
        <v>66</v>
      </c>
      <c r="E83" s="11" t="s">
        <v>422</v>
      </c>
      <c r="F83" s="11" t="s">
        <v>388</v>
      </c>
      <c r="G83" s="11" t="s">
        <v>15</v>
      </c>
      <c r="H83" s="11" t="s">
        <v>389</v>
      </c>
      <c r="I83" s="11" t="s">
        <v>423</v>
      </c>
      <c r="J83" s="11" t="s">
        <v>83</v>
      </c>
      <c r="K83" s="11">
        <f t="shared" si="12"/>
        <v>41.75000000000001</v>
      </c>
      <c r="L83" s="11">
        <v>84.6</v>
      </c>
      <c r="M83" s="11">
        <f t="shared" si="13"/>
        <v>33.839999999999996</v>
      </c>
      <c r="N83" s="11">
        <f t="shared" si="14"/>
        <v>75.59</v>
      </c>
      <c r="O83" s="14">
        <v>5</v>
      </c>
    </row>
    <row r="84" spans="1:15" s="4" customFormat="1" ht="18.75" customHeight="1">
      <c r="A84" s="10" t="s">
        <v>392</v>
      </c>
      <c r="B84" s="11" t="s">
        <v>10</v>
      </c>
      <c r="C84" s="11" t="s">
        <v>393</v>
      </c>
      <c r="D84" s="11" t="s">
        <v>46</v>
      </c>
      <c r="E84" s="11" t="s">
        <v>394</v>
      </c>
      <c r="F84" s="11" t="s">
        <v>388</v>
      </c>
      <c r="G84" s="11" t="s">
        <v>15</v>
      </c>
      <c r="H84" s="11" t="s">
        <v>389</v>
      </c>
      <c r="I84" s="11" t="s">
        <v>395</v>
      </c>
      <c r="J84" s="11" t="s">
        <v>149</v>
      </c>
      <c r="K84" s="11">
        <f t="shared" si="12"/>
        <v>45</v>
      </c>
      <c r="L84" s="11">
        <v>75.8</v>
      </c>
      <c r="M84" s="11">
        <f t="shared" si="13"/>
        <v>30.32</v>
      </c>
      <c r="N84" s="11">
        <f t="shared" si="14"/>
        <v>75.32</v>
      </c>
      <c r="O84" s="10">
        <v>6</v>
      </c>
    </row>
    <row r="85" spans="1:15" s="4" customFormat="1" ht="20.25" customHeight="1">
      <c r="A85" s="10" t="s">
        <v>407</v>
      </c>
      <c r="B85" s="11" t="s">
        <v>10</v>
      </c>
      <c r="C85" s="11" t="s">
        <v>408</v>
      </c>
      <c r="D85" s="11" t="s">
        <v>46</v>
      </c>
      <c r="E85" s="11" t="s">
        <v>394</v>
      </c>
      <c r="F85" s="11" t="s">
        <v>388</v>
      </c>
      <c r="G85" s="11" t="s">
        <v>15</v>
      </c>
      <c r="H85" s="11" t="s">
        <v>389</v>
      </c>
      <c r="I85" s="11" t="s">
        <v>409</v>
      </c>
      <c r="J85" s="11" t="s">
        <v>410</v>
      </c>
      <c r="K85" s="11">
        <f t="shared" si="12"/>
        <v>43.20000000000001</v>
      </c>
      <c r="L85" s="11">
        <v>79.2</v>
      </c>
      <c r="M85" s="11">
        <f t="shared" si="13"/>
        <v>31.680000000000003</v>
      </c>
      <c r="N85" s="11">
        <f t="shared" si="14"/>
        <v>74.88000000000001</v>
      </c>
      <c r="O85" s="14">
        <v>7</v>
      </c>
    </row>
    <row r="86" spans="1:15" s="4" customFormat="1" ht="20.25" customHeight="1">
      <c r="A86" s="10" t="s">
        <v>428</v>
      </c>
      <c r="B86" s="11" t="s">
        <v>10</v>
      </c>
      <c r="C86" s="11" t="s">
        <v>429</v>
      </c>
      <c r="D86" s="11" t="s">
        <v>281</v>
      </c>
      <c r="E86" s="11" t="s">
        <v>430</v>
      </c>
      <c r="F86" s="11" t="s">
        <v>388</v>
      </c>
      <c r="G86" s="11" t="s">
        <v>15</v>
      </c>
      <c r="H86" s="11" t="s">
        <v>389</v>
      </c>
      <c r="I86" s="11" t="s">
        <v>431</v>
      </c>
      <c r="J86" s="11" t="s">
        <v>432</v>
      </c>
      <c r="K86" s="11">
        <f t="shared" si="12"/>
        <v>41.3</v>
      </c>
      <c r="L86" s="11">
        <v>83.6</v>
      </c>
      <c r="M86" s="11">
        <f t="shared" si="13"/>
        <v>33.44</v>
      </c>
      <c r="N86" s="11">
        <f t="shared" si="14"/>
        <v>74.74</v>
      </c>
      <c r="O86" s="10">
        <v>8</v>
      </c>
    </row>
    <row r="87" spans="1:15" s="4" customFormat="1" ht="20.25" customHeight="1">
      <c r="A87" s="10" t="s">
        <v>417</v>
      </c>
      <c r="B87" s="11" t="s">
        <v>10</v>
      </c>
      <c r="C87" s="11" t="s">
        <v>418</v>
      </c>
      <c r="D87" s="11" t="s">
        <v>66</v>
      </c>
      <c r="E87" s="11" t="s">
        <v>387</v>
      </c>
      <c r="F87" s="11" t="s">
        <v>388</v>
      </c>
      <c r="G87" s="11" t="s">
        <v>15</v>
      </c>
      <c r="H87" s="11" t="s">
        <v>389</v>
      </c>
      <c r="I87" s="11" t="s">
        <v>419</v>
      </c>
      <c r="J87" s="11" t="s">
        <v>49</v>
      </c>
      <c r="K87" s="11">
        <f t="shared" si="12"/>
        <v>41.800000000000004</v>
      </c>
      <c r="L87" s="11">
        <v>82</v>
      </c>
      <c r="M87" s="11">
        <f t="shared" si="13"/>
        <v>32.800000000000004</v>
      </c>
      <c r="N87" s="11">
        <f t="shared" si="14"/>
        <v>74.60000000000001</v>
      </c>
      <c r="O87" s="14">
        <v>9</v>
      </c>
    </row>
    <row r="88" spans="1:15" s="4" customFormat="1" ht="20.25" customHeight="1">
      <c r="A88" s="10" t="s">
        <v>433</v>
      </c>
      <c r="B88" s="11" t="s">
        <v>10</v>
      </c>
      <c r="C88" s="11" t="s">
        <v>434</v>
      </c>
      <c r="D88" s="11" t="s">
        <v>52</v>
      </c>
      <c r="E88" s="11" t="s">
        <v>387</v>
      </c>
      <c r="F88" s="11" t="s">
        <v>388</v>
      </c>
      <c r="G88" s="11" t="s">
        <v>15</v>
      </c>
      <c r="H88" s="11" t="s">
        <v>389</v>
      </c>
      <c r="I88" s="11" t="s">
        <v>435</v>
      </c>
      <c r="J88" s="11" t="s">
        <v>42</v>
      </c>
      <c r="K88" s="11">
        <f t="shared" si="12"/>
        <v>41.00000000000001</v>
      </c>
      <c r="L88" s="11">
        <v>82.4</v>
      </c>
      <c r="M88" s="11">
        <f t="shared" si="13"/>
        <v>32.96</v>
      </c>
      <c r="N88" s="11">
        <f t="shared" si="14"/>
        <v>73.96000000000001</v>
      </c>
      <c r="O88" s="10">
        <v>10</v>
      </c>
    </row>
    <row r="89" spans="1:15" s="4" customFormat="1" ht="20.25" customHeight="1">
      <c r="A89" s="10" t="s">
        <v>411</v>
      </c>
      <c r="B89" s="11" t="s">
        <v>10</v>
      </c>
      <c r="C89" s="11" t="s">
        <v>412</v>
      </c>
      <c r="D89" s="11" t="s">
        <v>413</v>
      </c>
      <c r="E89" s="11" t="s">
        <v>414</v>
      </c>
      <c r="F89" s="11" t="s">
        <v>388</v>
      </c>
      <c r="G89" s="11" t="s">
        <v>15</v>
      </c>
      <c r="H89" s="11" t="s">
        <v>389</v>
      </c>
      <c r="I89" s="11" t="s">
        <v>415</v>
      </c>
      <c r="J89" s="11" t="s">
        <v>416</v>
      </c>
      <c r="K89" s="11">
        <f t="shared" si="12"/>
        <v>42.35</v>
      </c>
      <c r="L89" s="11">
        <v>78.2</v>
      </c>
      <c r="M89" s="11">
        <f t="shared" si="13"/>
        <v>31.28</v>
      </c>
      <c r="N89" s="11">
        <f t="shared" si="14"/>
        <v>73.63</v>
      </c>
      <c r="O89" s="14">
        <v>11</v>
      </c>
    </row>
    <row r="90" spans="1:15" s="4" customFormat="1" ht="20.25" customHeight="1">
      <c r="A90" s="10" t="s">
        <v>436</v>
      </c>
      <c r="B90" s="11" t="s">
        <v>10</v>
      </c>
      <c r="C90" s="11" t="s">
        <v>437</v>
      </c>
      <c r="D90" s="11" t="s">
        <v>438</v>
      </c>
      <c r="E90" s="11" t="s">
        <v>439</v>
      </c>
      <c r="F90" s="11" t="s">
        <v>388</v>
      </c>
      <c r="G90" s="11" t="s">
        <v>15</v>
      </c>
      <c r="H90" s="11" t="s">
        <v>389</v>
      </c>
      <c r="I90" s="11" t="s">
        <v>440</v>
      </c>
      <c r="J90" s="11" t="s">
        <v>75</v>
      </c>
      <c r="K90" s="11">
        <f t="shared" si="12"/>
        <v>39.75</v>
      </c>
      <c r="L90" s="11">
        <v>84.2</v>
      </c>
      <c r="M90" s="11">
        <f t="shared" si="13"/>
        <v>33.68</v>
      </c>
      <c r="N90" s="11">
        <f t="shared" si="14"/>
        <v>73.43</v>
      </c>
      <c r="O90" s="10">
        <v>12</v>
      </c>
    </row>
    <row r="91" spans="1:15" s="4" customFormat="1" ht="20.25" customHeight="1">
      <c r="A91" s="10" t="s">
        <v>441</v>
      </c>
      <c r="B91" s="11" t="s">
        <v>10</v>
      </c>
      <c r="C91" s="11" t="s">
        <v>442</v>
      </c>
      <c r="D91" s="11" t="s">
        <v>443</v>
      </c>
      <c r="E91" s="11" t="s">
        <v>387</v>
      </c>
      <c r="F91" s="11" t="s">
        <v>388</v>
      </c>
      <c r="G91" s="11" t="s">
        <v>15</v>
      </c>
      <c r="H91" s="11" t="s">
        <v>389</v>
      </c>
      <c r="I91" s="11" t="s">
        <v>444</v>
      </c>
      <c r="J91" s="11" t="s">
        <v>445</v>
      </c>
      <c r="K91" s="11">
        <f t="shared" si="12"/>
        <v>39.1</v>
      </c>
      <c r="L91" s="11">
        <v>85</v>
      </c>
      <c r="M91" s="11">
        <f t="shared" si="13"/>
        <v>34</v>
      </c>
      <c r="N91" s="11">
        <f t="shared" si="14"/>
        <v>73.1</v>
      </c>
      <c r="O91" s="14">
        <v>13</v>
      </c>
    </row>
    <row r="92" spans="1:15" s="4" customFormat="1" ht="20.25" customHeight="1">
      <c r="A92" s="10" t="s">
        <v>424</v>
      </c>
      <c r="B92" s="11" t="s">
        <v>10</v>
      </c>
      <c r="C92" s="11" t="s">
        <v>425</v>
      </c>
      <c r="D92" s="11" t="s">
        <v>426</v>
      </c>
      <c r="E92" s="11" t="s">
        <v>387</v>
      </c>
      <c r="F92" s="11" t="s">
        <v>388</v>
      </c>
      <c r="G92" s="11" t="s">
        <v>15</v>
      </c>
      <c r="H92" s="11" t="s">
        <v>389</v>
      </c>
      <c r="I92" s="11" t="s">
        <v>427</v>
      </c>
      <c r="J92" s="11" t="s">
        <v>54</v>
      </c>
      <c r="K92" s="11">
        <f t="shared" si="12"/>
        <v>41.70000000000001</v>
      </c>
      <c r="L92" s="11">
        <v>77.8</v>
      </c>
      <c r="M92" s="11">
        <f t="shared" si="13"/>
        <v>31.12</v>
      </c>
      <c r="N92" s="11">
        <f t="shared" si="14"/>
        <v>72.82000000000001</v>
      </c>
      <c r="O92" s="10">
        <v>14</v>
      </c>
    </row>
    <row r="93" spans="1:15" s="5" customFormat="1" ht="20.25" customHeight="1">
      <c r="A93" s="10" t="s">
        <v>446</v>
      </c>
      <c r="B93" s="11" t="s">
        <v>10</v>
      </c>
      <c r="C93" s="11" t="s">
        <v>447</v>
      </c>
      <c r="D93" s="11" t="s">
        <v>448</v>
      </c>
      <c r="E93" s="11" t="s">
        <v>449</v>
      </c>
      <c r="F93" s="11" t="s">
        <v>450</v>
      </c>
      <c r="G93" s="11" t="s">
        <v>15</v>
      </c>
      <c r="H93" s="11" t="s">
        <v>451</v>
      </c>
      <c r="I93" s="11" t="s">
        <v>452</v>
      </c>
      <c r="J93" s="11" t="s">
        <v>453</v>
      </c>
      <c r="K93" s="11">
        <f aca="true" t="shared" si="15" ref="K93:K101">J93/1.2*0.6</f>
        <v>49.20000000000001</v>
      </c>
      <c r="L93" s="11">
        <v>79.8</v>
      </c>
      <c r="M93" s="11">
        <f aca="true" t="shared" si="16" ref="M93:M101">L93*0.4</f>
        <v>31.92</v>
      </c>
      <c r="N93" s="11">
        <f aca="true" t="shared" si="17" ref="N93:N101">K93+M93</f>
        <v>81.12</v>
      </c>
      <c r="O93" s="10">
        <v>1</v>
      </c>
    </row>
    <row r="94" spans="1:15" s="5" customFormat="1" ht="20.25" customHeight="1">
      <c r="A94" s="10" t="s">
        <v>454</v>
      </c>
      <c r="B94" s="11" t="s">
        <v>20</v>
      </c>
      <c r="C94" s="11" t="s">
        <v>318</v>
      </c>
      <c r="D94" s="11" t="s">
        <v>214</v>
      </c>
      <c r="E94" s="11" t="s">
        <v>455</v>
      </c>
      <c r="F94" s="11" t="s">
        <v>450</v>
      </c>
      <c r="G94" s="11" t="s">
        <v>15</v>
      </c>
      <c r="H94" s="11" t="s">
        <v>451</v>
      </c>
      <c r="I94" s="11" t="s">
        <v>456</v>
      </c>
      <c r="J94" s="11" t="s">
        <v>457</v>
      </c>
      <c r="K94" s="11">
        <f t="shared" si="15"/>
        <v>48.4</v>
      </c>
      <c r="L94" s="11">
        <v>79.8</v>
      </c>
      <c r="M94" s="11">
        <f t="shared" si="16"/>
        <v>31.92</v>
      </c>
      <c r="N94" s="11">
        <f t="shared" si="17"/>
        <v>80.32</v>
      </c>
      <c r="O94" s="10">
        <v>2</v>
      </c>
    </row>
    <row r="95" spans="1:15" s="5" customFormat="1" ht="20.25" customHeight="1">
      <c r="A95" s="10" t="s">
        <v>461</v>
      </c>
      <c r="B95" s="11" t="s">
        <v>10</v>
      </c>
      <c r="C95" s="11" t="s">
        <v>462</v>
      </c>
      <c r="D95" s="11" t="s">
        <v>463</v>
      </c>
      <c r="E95" s="11" t="s">
        <v>464</v>
      </c>
      <c r="F95" s="11" t="s">
        <v>450</v>
      </c>
      <c r="G95" s="11" t="s">
        <v>15</v>
      </c>
      <c r="H95" s="11" t="s">
        <v>451</v>
      </c>
      <c r="I95" s="11" t="s">
        <v>465</v>
      </c>
      <c r="J95" s="11" t="s">
        <v>466</v>
      </c>
      <c r="K95" s="11">
        <f t="shared" si="15"/>
        <v>46.55</v>
      </c>
      <c r="L95" s="11">
        <v>79.4</v>
      </c>
      <c r="M95" s="11">
        <f t="shared" si="16"/>
        <v>31.760000000000005</v>
      </c>
      <c r="N95" s="11">
        <f t="shared" si="17"/>
        <v>78.31</v>
      </c>
      <c r="O95" s="10">
        <v>3</v>
      </c>
    </row>
    <row r="96" spans="1:15" s="5" customFormat="1" ht="20.25" customHeight="1">
      <c r="A96" s="10" t="s">
        <v>467</v>
      </c>
      <c r="B96" s="11" t="s">
        <v>20</v>
      </c>
      <c r="C96" s="11" t="s">
        <v>468</v>
      </c>
      <c r="D96" s="11" t="s">
        <v>22</v>
      </c>
      <c r="E96" s="11" t="s">
        <v>469</v>
      </c>
      <c r="F96" s="11" t="s">
        <v>450</v>
      </c>
      <c r="G96" s="11" t="s">
        <v>15</v>
      </c>
      <c r="H96" s="11" t="s">
        <v>451</v>
      </c>
      <c r="I96" s="11" t="s">
        <v>470</v>
      </c>
      <c r="J96" s="11" t="s">
        <v>195</v>
      </c>
      <c r="K96" s="11">
        <f t="shared" si="15"/>
        <v>46.300000000000004</v>
      </c>
      <c r="L96" s="11">
        <v>79.4</v>
      </c>
      <c r="M96" s="11">
        <f t="shared" si="16"/>
        <v>31.760000000000005</v>
      </c>
      <c r="N96" s="11">
        <f t="shared" si="17"/>
        <v>78.06</v>
      </c>
      <c r="O96" s="10">
        <v>4</v>
      </c>
    </row>
    <row r="97" spans="1:15" s="5" customFormat="1" ht="20.25" customHeight="1">
      <c r="A97" s="10" t="s">
        <v>458</v>
      </c>
      <c r="B97" s="11" t="s">
        <v>20</v>
      </c>
      <c r="C97" s="11" t="s">
        <v>459</v>
      </c>
      <c r="D97" s="11" t="s">
        <v>32</v>
      </c>
      <c r="E97" s="11" t="s">
        <v>449</v>
      </c>
      <c r="F97" s="11" t="s">
        <v>450</v>
      </c>
      <c r="G97" s="11" t="s">
        <v>15</v>
      </c>
      <c r="H97" s="11" t="s">
        <v>451</v>
      </c>
      <c r="I97" s="11" t="s">
        <v>460</v>
      </c>
      <c r="J97" s="11" t="s">
        <v>187</v>
      </c>
      <c r="K97" s="11">
        <f t="shared" si="15"/>
        <v>47.4</v>
      </c>
      <c r="L97" s="11">
        <v>74</v>
      </c>
      <c r="M97" s="11">
        <f t="shared" si="16"/>
        <v>29.6</v>
      </c>
      <c r="N97" s="11">
        <f t="shared" si="17"/>
        <v>77</v>
      </c>
      <c r="O97" s="10">
        <v>5</v>
      </c>
    </row>
    <row r="98" spans="1:15" s="5" customFormat="1" ht="20.25" customHeight="1">
      <c r="A98" s="10" t="s">
        <v>475</v>
      </c>
      <c r="B98" s="11" t="s">
        <v>10</v>
      </c>
      <c r="C98" s="11" t="s">
        <v>111</v>
      </c>
      <c r="D98" s="11" t="s">
        <v>61</v>
      </c>
      <c r="E98" s="11" t="s">
        <v>476</v>
      </c>
      <c r="F98" s="11" t="s">
        <v>450</v>
      </c>
      <c r="G98" s="11" t="s">
        <v>15</v>
      </c>
      <c r="H98" s="11" t="s">
        <v>451</v>
      </c>
      <c r="I98" s="11" t="s">
        <v>477</v>
      </c>
      <c r="J98" s="11" t="s">
        <v>41</v>
      </c>
      <c r="K98" s="11">
        <f t="shared" si="15"/>
        <v>44.00000000000001</v>
      </c>
      <c r="L98" s="11">
        <v>82</v>
      </c>
      <c r="M98" s="11">
        <f t="shared" si="16"/>
        <v>32.800000000000004</v>
      </c>
      <c r="N98" s="11">
        <f t="shared" si="17"/>
        <v>76.80000000000001</v>
      </c>
      <c r="O98" s="10">
        <v>6</v>
      </c>
    </row>
    <row r="99" spans="1:15" s="5" customFormat="1" ht="20.25" customHeight="1">
      <c r="A99" s="10" t="s">
        <v>471</v>
      </c>
      <c r="B99" s="11" t="s">
        <v>20</v>
      </c>
      <c r="C99" s="11" t="s">
        <v>472</v>
      </c>
      <c r="D99" s="11" t="s">
        <v>214</v>
      </c>
      <c r="E99" s="11" t="s">
        <v>473</v>
      </c>
      <c r="F99" s="11" t="s">
        <v>450</v>
      </c>
      <c r="G99" s="11" t="s">
        <v>15</v>
      </c>
      <c r="H99" s="11" t="s">
        <v>451</v>
      </c>
      <c r="I99" s="11" t="s">
        <v>474</v>
      </c>
      <c r="J99" s="11" t="s">
        <v>257</v>
      </c>
      <c r="K99" s="11">
        <f t="shared" si="15"/>
        <v>45.2</v>
      </c>
      <c r="L99" s="11">
        <v>77</v>
      </c>
      <c r="M99" s="11">
        <f t="shared" si="16"/>
        <v>30.8</v>
      </c>
      <c r="N99" s="11">
        <f t="shared" si="17"/>
        <v>76</v>
      </c>
      <c r="O99" s="10">
        <v>7</v>
      </c>
    </row>
    <row r="100" spans="1:15" s="4" customFormat="1" ht="20.25" customHeight="1">
      <c r="A100" s="10" t="s">
        <v>478</v>
      </c>
      <c r="B100" s="11" t="s">
        <v>10</v>
      </c>
      <c r="C100" s="11" t="s">
        <v>479</v>
      </c>
      <c r="D100" s="11" t="s">
        <v>32</v>
      </c>
      <c r="E100" s="11" t="s">
        <v>332</v>
      </c>
      <c r="F100" s="11" t="s">
        <v>480</v>
      </c>
      <c r="G100" s="11" t="s">
        <v>15</v>
      </c>
      <c r="H100" s="11" t="s">
        <v>334</v>
      </c>
      <c r="I100" s="11" t="s">
        <v>481</v>
      </c>
      <c r="J100" s="11" t="s">
        <v>101</v>
      </c>
      <c r="K100" s="11">
        <f t="shared" si="15"/>
        <v>39.7</v>
      </c>
      <c r="L100" s="11">
        <v>82.2</v>
      </c>
      <c r="M100" s="11">
        <f t="shared" si="16"/>
        <v>32.88</v>
      </c>
      <c r="N100" s="11">
        <f t="shared" si="17"/>
        <v>72.58000000000001</v>
      </c>
      <c r="O100" s="10">
        <v>1</v>
      </c>
    </row>
    <row r="101" spans="1:15" s="5" customFormat="1" ht="20.25" customHeight="1">
      <c r="A101" s="10" t="s">
        <v>482</v>
      </c>
      <c r="B101" s="11" t="s">
        <v>20</v>
      </c>
      <c r="C101" s="11" t="s">
        <v>483</v>
      </c>
      <c r="D101" s="11" t="s">
        <v>484</v>
      </c>
      <c r="E101" s="11" t="s">
        <v>270</v>
      </c>
      <c r="F101" s="11" t="s">
        <v>485</v>
      </c>
      <c r="G101" s="11" t="s">
        <v>15</v>
      </c>
      <c r="H101" s="11" t="s">
        <v>266</v>
      </c>
      <c r="I101" s="11" t="s">
        <v>486</v>
      </c>
      <c r="J101" s="11" t="s">
        <v>487</v>
      </c>
      <c r="K101" s="11">
        <f t="shared" si="15"/>
        <v>41.15</v>
      </c>
      <c r="L101" s="11">
        <v>84.8</v>
      </c>
      <c r="M101" s="11">
        <f t="shared" si="16"/>
        <v>33.92</v>
      </c>
      <c r="N101" s="11">
        <f t="shared" si="17"/>
        <v>75.07</v>
      </c>
      <c r="O101" s="10">
        <v>1</v>
      </c>
    </row>
    <row r="102" spans="1:15" s="4" customFormat="1" ht="20.25" customHeight="1">
      <c r="A102" s="10" t="s">
        <v>489</v>
      </c>
      <c r="B102" s="11" t="s">
        <v>10</v>
      </c>
      <c r="C102" s="11" t="s">
        <v>490</v>
      </c>
      <c r="D102" s="11" t="s">
        <v>22</v>
      </c>
      <c r="E102" s="11" t="s">
        <v>394</v>
      </c>
      <c r="F102" s="11" t="s">
        <v>488</v>
      </c>
      <c r="G102" s="11" t="s">
        <v>15</v>
      </c>
      <c r="H102" s="11" t="s">
        <v>389</v>
      </c>
      <c r="I102" s="11" t="s">
        <v>491</v>
      </c>
      <c r="J102" s="11" t="s">
        <v>492</v>
      </c>
      <c r="K102" s="11">
        <f>J102/1.2*0.6</f>
        <v>43.8</v>
      </c>
      <c r="L102" s="11">
        <v>78.4</v>
      </c>
      <c r="M102" s="11">
        <f>L102*0.4</f>
        <v>31.360000000000003</v>
      </c>
      <c r="N102" s="11">
        <f>K102+M102</f>
        <v>75.16</v>
      </c>
      <c r="O102" s="10">
        <v>1</v>
      </c>
    </row>
    <row r="103" spans="1:15" s="5" customFormat="1" ht="14.25" customHeight="1">
      <c r="A103" s="8"/>
      <c r="O103" s="8"/>
    </row>
    <row r="104" spans="1:15" s="5" customFormat="1" ht="14.25" customHeight="1">
      <c r="A104" s="8"/>
      <c r="O104" s="8"/>
    </row>
    <row r="105" spans="1:15" s="5" customFormat="1" ht="14.25" customHeight="1">
      <c r="A105" s="8"/>
      <c r="O105" s="8"/>
    </row>
    <row r="106" s="6" customFormat="1" ht="12.75">
      <c r="O106" s="9"/>
    </row>
    <row r="107" s="6" customFormat="1" ht="12.75">
      <c r="O107" s="9"/>
    </row>
    <row r="108" s="6" customFormat="1" ht="12.75">
      <c r="O108" s="9"/>
    </row>
    <row r="111" s="6" customFormat="1" ht="12.75">
      <c r="O111" s="9"/>
    </row>
    <row r="112" s="6" customFormat="1" ht="12.75">
      <c r="O112" s="9"/>
    </row>
    <row r="114" s="6" customFormat="1" ht="12.75">
      <c r="O114" s="9"/>
    </row>
    <row r="115" s="6" customFormat="1" ht="12.75">
      <c r="O115" s="9"/>
    </row>
    <row r="116" s="6" customFormat="1" ht="12.75">
      <c r="O116" s="9"/>
    </row>
    <row r="117" s="6" customFormat="1" ht="12.75">
      <c r="O117" s="9"/>
    </row>
    <row r="118" s="6" customFormat="1" ht="12.75">
      <c r="O118" s="9"/>
    </row>
    <row r="119" s="6" customFormat="1" ht="12.75">
      <c r="O119" s="9"/>
    </row>
    <row r="123" s="6" customFormat="1" ht="12.75">
      <c r="O123" s="9"/>
    </row>
    <row r="124" s="6" customFormat="1" ht="12.75">
      <c r="O124" s="9"/>
    </row>
    <row r="125" s="6" customFormat="1" ht="12.75">
      <c r="O125" s="9"/>
    </row>
    <row r="128" s="6" customFormat="1" ht="12.75">
      <c r="O128" s="9"/>
    </row>
  </sheetData>
  <sheetProtection/>
  <mergeCells count="1">
    <mergeCell ref="A1:O1"/>
  </mergeCells>
  <printOptions/>
  <pageMargins left="0.5298611111111111" right="0.2798611111111111" top="0.75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2015-08-04T23:55:42Z</cp:lastPrinted>
  <dcterms:created xsi:type="dcterms:W3CDTF">2015-07-31T08:19:05Z</dcterms:created>
  <dcterms:modified xsi:type="dcterms:W3CDTF">2015-08-05T01:31:08Z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